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15480" windowHeight="11640" tabRatio="601" activeTab="0"/>
  </bookViews>
  <sheets>
    <sheet name="załącznik nr 1" sheetId="1" r:id="rId1"/>
  </sheets>
  <definedNames>
    <definedName name="_xlnm._FilterDatabase" localSheetId="0" hidden="1">'załącznik nr 1'!$A$4:$G$12</definedName>
    <definedName name="_xlnm.Print_Area" localSheetId="0">'załącznik nr 1'!$A$1:$H$12</definedName>
  </definedNames>
  <calcPr fullCalcOnLoad="1"/>
</workbook>
</file>

<file path=xl/sharedStrings.xml><?xml version="1.0" encoding="utf-8"?>
<sst xmlns="http://schemas.openxmlformats.org/spreadsheetml/2006/main" count="32" uniqueCount="31">
  <si>
    <t>L.p.</t>
  </si>
  <si>
    <t>NUMER WNIOSKU</t>
  </si>
  <si>
    <t>BENEFICJENT</t>
  </si>
  <si>
    <t>TYTUŁ PROJEKTU</t>
  </si>
  <si>
    <t>CAŁKOWITA WARTOŚĆ PROJEKTU (PLN)</t>
  </si>
  <si>
    <t>Razem</t>
  </si>
  <si>
    <t>PROCENT LICZBY PUNKTÓW</t>
  </si>
  <si>
    <r>
      <t>Σ NARASTAJĄCO EFRR</t>
    </r>
    <r>
      <rPr>
        <sz val="11"/>
        <rFont val="Arial Narrow"/>
        <family val="2"/>
      </rPr>
      <t xml:space="preserve"> </t>
    </r>
  </si>
  <si>
    <t xml:space="preserve">DOFINANSOWANIE 
z EFRR </t>
  </si>
  <si>
    <t xml:space="preserve">Lista projektów zakwalifikowanych do dofinansowania ze środków Europejskiego Funduszu Rozwoju Regionalnego  
w ramach Konkursu dla naboru nr 6 wniosków o dofinansowanie projektów w ramach Osi priorytetowej I Infrastruktura transportowa, 
Działanie I.1 Drogi Regionalnego Programu Operacyjnego Województwa Łódzkiego na lata 2007-2013.
</t>
  </si>
  <si>
    <t>WND-RPLD.01.01.00-00-008/15</t>
  </si>
  <si>
    <t>Miasto Piotrków Trybunalski</t>
  </si>
  <si>
    <t>Rozbudowa ul. Rolniczej na odcinku od torów PKP do ul. Spacerowej i przebudowa ul. Spacerowej wraz z niezbędną infrastrukturą w Piotrkowie Trybunalskim</t>
  </si>
  <si>
    <t>WND-RPLD.01.01.00-00-013/15</t>
  </si>
  <si>
    <t>Miasto Łódź</t>
  </si>
  <si>
    <t>Rozbudowa ulicy Rojnej na odcinku od ul. Traktorowej do ul. Szczecińskiej</t>
  </si>
  <si>
    <t>WND-RPLD.01.01.00-00-010/15</t>
  </si>
  <si>
    <t>Przebudowa układu drogowo-torowego w ulicy Kopernika na odcinku od Al. Włókniarzy do ul. Żeromskiego w Łodzi</t>
  </si>
  <si>
    <t>WND-RPLD.01.01.00-00-050/15</t>
  </si>
  <si>
    <t xml:space="preserve">Powiat Łódzki Wschodni </t>
  </si>
  <si>
    <t>Modernizacja ciągu dróg powiatowych ul. Brzezińska (nr 2912 E) i ul. Słowiańska (nr 2906 E) w gminie Andrespol</t>
  </si>
  <si>
    <t>WND-RPLD.01.01.00-00-031/15</t>
  </si>
  <si>
    <t>Gmina Moszczenica</t>
  </si>
  <si>
    <t>Rozbudowa drogi gminnej nr 1532E/1 Rękoraj - Moszczenica, etap I</t>
  </si>
  <si>
    <t>WND-RPLD.01.01.00-00-021/15</t>
  </si>
  <si>
    <t>Gmina Opoczno</t>
  </si>
  <si>
    <t xml:space="preserve">Zwiększenie dostępności komunikacyjnej terenów produkcyjno – przemysłowych oraz przystanku kolejowego na CMK w Opocznie poprzez przebudowę  dróg gminnych: ul. Kuligowskiej, ul. Towarowej i ul. Kolejowej
</t>
  </si>
  <si>
    <t>WND-RPLD.01.01.00-00-032/15</t>
  </si>
  <si>
    <t>Miasto Brzeziny</t>
  </si>
  <si>
    <t>Przebudowa ciągu dróg gminnych: Nr 121249E – ul. Skłodowskiej – Curie i Nr 121254E – ul. Kilińskiego w Brzezinach oraz budowa kanalizacji deszczowej i drogi w ul. Bohaterów Warszawy w Brzezinach</t>
  </si>
  <si>
    <t xml:space="preserve">Załącznik nr 1 do
Uchwały Nr 178/16
Zarządu Województwa Łódzkiego
z dnia 24.02.2016 r.
 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</si>
</sst>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"/>
    <numFmt numFmtId="166" formatCode="#,##0_ ;\-#,##0\ "/>
    <numFmt numFmtId="167" formatCode="#,##0\ _z_ł"/>
    <numFmt numFmtId="168" formatCode="#,##0.00_ ;\-#,##0.00\ "/>
    <numFmt numFmtId="169" formatCode="#,##0.000"/>
    <numFmt numFmtId="170" formatCode="#,##0.000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yyyy/mm/dd;@"/>
    <numFmt numFmtId="178" formatCode="[$-F800]dddd\,\ mmmm\ dd\,\ yyyy"/>
    <numFmt numFmtId="179" formatCode="d/m/yyyy;@"/>
    <numFmt numFmtId="180" formatCode="[$-415]d\ mmmm\ yyyy;@"/>
    <numFmt numFmtId="181" formatCode="yy/mm/dd;@"/>
    <numFmt numFmtId="182" formatCode="[$-415]dd\ mmm\ yy;@"/>
    <numFmt numFmtId="183" formatCode="[$-415]d\ mmm\ yy;@"/>
    <numFmt numFmtId="184" formatCode="dd/mmm/yyyy"/>
    <numFmt numFmtId="185" formatCode="[$-415]mmmm\ yy;@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mmm/yyyy"/>
    <numFmt numFmtId="195" formatCode="#,##0.0"/>
    <numFmt numFmtId="196" formatCode="0.0"/>
    <numFmt numFmtId="197" formatCode="0.00;[Red]0.00"/>
    <numFmt numFmtId="198" formatCode="00\-00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" fontId="10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2" xfId="0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 applyProtection="1">
      <alignment horizontal="center" vertical="center"/>
      <protection locked="0"/>
    </xf>
    <xf numFmtId="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4" fontId="14" fillId="0" borderId="13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685800</xdr:rowOff>
    </xdr:from>
    <xdr:to>
      <xdr:col>5</xdr:col>
      <xdr:colOff>1095375</xdr:colOff>
      <xdr:row>1</xdr:row>
      <xdr:rowOff>1085850</xdr:rowOff>
    </xdr:to>
    <xdr:pic>
      <xdr:nvPicPr>
        <xdr:cNvPr id="1" name="Picture 18" descr="RPO_WL_czarno-biale_wyszycie_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685800"/>
          <a:ext cx="10677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tabSelected="1" zoomScale="55" zoomScaleNormal="55" zoomScaleSheetLayoutView="75" zoomScalePageLayoutView="0" workbookViewId="0" topLeftCell="A1">
      <pane ySplit="4" topLeftCell="A5" activePane="bottomLeft" state="frozen"/>
      <selection pane="topLeft" activeCell="E1" sqref="E1"/>
      <selection pane="bottomLeft" activeCell="H2" sqref="H2"/>
    </sheetView>
  </sheetViews>
  <sheetFormatPr defaultColWidth="9.00390625" defaultRowHeight="12.75"/>
  <cols>
    <col min="1" max="1" width="5.125" style="4" customWidth="1"/>
    <col min="2" max="2" width="33.375" style="14" customWidth="1"/>
    <col min="3" max="3" width="29.125" style="2" customWidth="1"/>
    <col min="4" max="4" width="64.00390625" style="3" customWidth="1"/>
    <col min="5" max="6" width="22.125" style="3" customWidth="1"/>
    <col min="7" max="7" width="21.625" style="5" customWidth="1"/>
    <col min="8" max="8" width="26.75390625" style="1" customWidth="1"/>
    <col min="9" max="16384" width="9.125" style="1" customWidth="1"/>
  </cols>
  <sheetData>
    <row r="1" spans="1:7" ht="100.5" customHeight="1">
      <c r="A1" s="8"/>
      <c r="B1" s="8"/>
      <c r="C1" s="8"/>
      <c r="D1" s="8"/>
      <c r="E1" s="8"/>
      <c r="F1" s="8"/>
      <c r="G1" s="8"/>
    </row>
    <row r="2" spans="1:8" s="12" customFormat="1" ht="117.75" customHeight="1" thickBot="1">
      <c r="A2" s="8"/>
      <c r="B2" s="8"/>
      <c r="C2" s="15"/>
      <c r="D2" s="15"/>
      <c r="E2" s="16"/>
      <c r="F2" s="17"/>
      <c r="H2" s="18" t="s">
        <v>30</v>
      </c>
    </row>
    <row r="3" spans="1:8" ht="75" customHeight="1" thickBot="1">
      <c r="A3" s="34" t="s">
        <v>9</v>
      </c>
      <c r="B3" s="34"/>
      <c r="C3" s="34"/>
      <c r="D3" s="34"/>
      <c r="E3" s="34"/>
      <c r="F3" s="34"/>
      <c r="G3" s="34"/>
      <c r="H3" s="34"/>
    </row>
    <row r="4" spans="1:8" ht="87.75" customHeight="1" thickBot="1">
      <c r="A4" s="33" t="s">
        <v>0</v>
      </c>
      <c r="B4" s="19" t="s">
        <v>1</v>
      </c>
      <c r="C4" s="19" t="s">
        <v>2</v>
      </c>
      <c r="D4" s="19" t="s">
        <v>3</v>
      </c>
      <c r="E4" s="19" t="s">
        <v>6</v>
      </c>
      <c r="F4" s="20" t="s">
        <v>4</v>
      </c>
      <c r="G4" s="20" t="s">
        <v>8</v>
      </c>
      <c r="H4" s="21" t="s">
        <v>7</v>
      </c>
    </row>
    <row r="5" spans="1:8" ht="87.75" customHeight="1" thickTop="1">
      <c r="A5" s="29">
        <v>1</v>
      </c>
      <c r="B5" s="25" t="s">
        <v>10</v>
      </c>
      <c r="C5" s="26" t="s">
        <v>11</v>
      </c>
      <c r="D5" s="26" t="s">
        <v>12</v>
      </c>
      <c r="E5" s="27">
        <v>84.97</v>
      </c>
      <c r="F5" s="28">
        <v>5413075.9</v>
      </c>
      <c r="G5" s="28">
        <v>2547621.98</v>
      </c>
      <c r="H5" s="31">
        <f>SUM(G5)</f>
        <v>2547621.98</v>
      </c>
    </row>
    <row r="6" spans="1:8" ht="87.75" customHeight="1">
      <c r="A6" s="29">
        <v>2</v>
      </c>
      <c r="B6" s="30" t="s">
        <v>13</v>
      </c>
      <c r="C6" s="26" t="s">
        <v>14</v>
      </c>
      <c r="D6" s="26" t="s">
        <v>15</v>
      </c>
      <c r="E6" s="27">
        <v>84.97</v>
      </c>
      <c r="F6" s="28">
        <v>24804622.99</v>
      </c>
      <c r="G6" s="28">
        <v>13990384.2</v>
      </c>
      <c r="H6" s="32">
        <f aca="true" t="shared" si="0" ref="H6:H11">SUM(H5+G6)</f>
        <v>16538006.18</v>
      </c>
    </row>
    <row r="7" spans="1:8" ht="87.75" customHeight="1">
      <c r="A7" s="29">
        <v>3</v>
      </c>
      <c r="B7" s="30" t="s">
        <v>16</v>
      </c>
      <c r="C7" s="26" t="s">
        <v>14</v>
      </c>
      <c r="D7" s="26" t="s">
        <v>17</v>
      </c>
      <c r="E7" s="27">
        <v>83.69</v>
      </c>
      <c r="F7" s="28">
        <v>32309650.6</v>
      </c>
      <c r="G7" s="28">
        <v>19996693.96</v>
      </c>
      <c r="H7" s="32">
        <f t="shared" si="0"/>
        <v>36534700.14</v>
      </c>
    </row>
    <row r="8" spans="1:8" ht="87.75" customHeight="1">
      <c r="A8" s="29">
        <v>4</v>
      </c>
      <c r="B8" s="30" t="s">
        <v>18</v>
      </c>
      <c r="C8" s="26" t="s">
        <v>19</v>
      </c>
      <c r="D8" s="26" t="s">
        <v>20</v>
      </c>
      <c r="E8" s="27">
        <v>82.27</v>
      </c>
      <c r="F8" s="28">
        <v>1032588.12</v>
      </c>
      <c r="G8" s="28">
        <v>667663.36</v>
      </c>
      <c r="H8" s="32">
        <f t="shared" si="0"/>
        <v>37202363.5</v>
      </c>
    </row>
    <row r="9" spans="1:8" ht="87.75" customHeight="1">
      <c r="A9" s="29">
        <v>5</v>
      </c>
      <c r="B9" s="30" t="s">
        <v>21</v>
      </c>
      <c r="C9" s="26" t="s">
        <v>22</v>
      </c>
      <c r="D9" s="26" t="s">
        <v>23</v>
      </c>
      <c r="E9" s="27">
        <v>79.44</v>
      </c>
      <c r="F9" s="28">
        <v>3118587.84</v>
      </c>
      <c r="G9" s="28">
        <v>2202147.27</v>
      </c>
      <c r="H9" s="32">
        <f t="shared" si="0"/>
        <v>39404510.77</v>
      </c>
    </row>
    <row r="10" spans="1:8" ht="137.25" customHeight="1">
      <c r="A10" s="29">
        <v>6</v>
      </c>
      <c r="B10" s="30" t="s">
        <v>24</v>
      </c>
      <c r="C10" s="26" t="s">
        <v>25</v>
      </c>
      <c r="D10" s="26" t="s">
        <v>26</v>
      </c>
      <c r="E10" s="27">
        <v>76.6</v>
      </c>
      <c r="F10" s="28">
        <v>4360968.16</v>
      </c>
      <c r="G10" s="28">
        <v>3462563.57</v>
      </c>
      <c r="H10" s="32">
        <f t="shared" si="0"/>
        <v>42867074.34</v>
      </c>
    </row>
    <row r="11" spans="1:8" ht="87.75" customHeight="1">
      <c r="A11" s="29">
        <v>7</v>
      </c>
      <c r="B11" s="30" t="s">
        <v>27</v>
      </c>
      <c r="C11" s="26" t="s">
        <v>28</v>
      </c>
      <c r="D11" s="26" t="s">
        <v>29</v>
      </c>
      <c r="E11" s="27">
        <v>76.47</v>
      </c>
      <c r="F11" s="28">
        <v>828722.98</v>
      </c>
      <c r="G11" s="28">
        <v>704414.53</v>
      </c>
      <c r="H11" s="32">
        <f t="shared" si="0"/>
        <v>43571488.870000005</v>
      </c>
    </row>
    <row r="12" spans="1:7" ht="53.25" customHeight="1">
      <c r="A12" s="22"/>
      <c r="B12" s="23"/>
      <c r="C12" s="23"/>
      <c r="D12" s="11"/>
      <c r="E12" s="24" t="s">
        <v>5</v>
      </c>
      <c r="F12" s="31">
        <f>SUM(F5:F11)</f>
        <v>71868216.59</v>
      </c>
      <c r="G12" s="28">
        <f>SUM(G5:G11)</f>
        <v>43571488.870000005</v>
      </c>
    </row>
    <row r="13" spans="1:7" ht="28.5" customHeight="1">
      <c r="A13" s="8"/>
      <c r="B13" s="13"/>
      <c r="C13" s="10"/>
      <c r="D13" s="11"/>
      <c r="E13" s="11"/>
      <c r="F13" s="11"/>
      <c r="G13" s="7"/>
    </row>
    <row r="14" spans="1:7" ht="31.5" customHeight="1">
      <c r="A14" s="8"/>
      <c r="B14" s="9"/>
      <c r="C14" s="10"/>
      <c r="D14" s="11"/>
      <c r="E14" s="11"/>
      <c r="F14" s="11"/>
      <c r="G14" s="7"/>
    </row>
    <row r="15" spans="1:7" ht="32.25" customHeight="1">
      <c r="A15" s="8"/>
      <c r="B15" s="9"/>
      <c r="C15" s="10"/>
      <c r="D15" s="11"/>
      <c r="E15" s="11"/>
      <c r="F15" s="11"/>
      <c r="G15" s="7"/>
    </row>
    <row r="16" spans="1:7" ht="27" customHeight="1">
      <c r="A16" s="8"/>
      <c r="B16" s="9"/>
      <c r="C16" s="10"/>
      <c r="D16" s="11"/>
      <c r="E16" s="11"/>
      <c r="F16" s="11"/>
      <c r="G16" s="7"/>
    </row>
    <row r="17" ht="30.75" customHeight="1">
      <c r="G17" s="6"/>
    </row>
    <row r="28" ht="36" customHeight="1"/>
    <row r="29" ht="36" customHeight="1"/>
    <row r="30" ht="36" customHeight="1"/>
    <row r="32" ht="26.25" customHeight="1"/>
    <row r="36" ht="26.25" customHeight="1"/>
    <row r="130" ht="12.75">
      <c r="G130" s="7"/>
    </row>
    <row r="131" ht="12.75">
      <c r="G131" s="7"/>
    </row>
    <row r="132" ht="12.75">
      <c r="G132" s="7"/>
    </row>
    <row r="133" ht="12.75">
      <c r="G133" s="7"/>
    </row>
    <row r="134" ht="12.75">
      <c r="G134" s="7"/>
    </row>
    <row r="135" ht="12.75">
      <c r="G135" s="7"/>
    </row>
    <row r="136" ht="12.75">
      <c r="G136" s="7"/>
    </row>
    <row r="137" ht="12.75">
      <c r="G137" s="7"/>
    </row>
    <row r="138" ht="12.75">
      <c r="G138" s="7"/>
    </row>
    <row r="139" ht="12.75">
      <c r="G139" s="7"/>
    </row>
    <row r="140" ht="12.75">
      <c r="G140" s="7"/>
    </row>
    <row r="141" ht="12.75">
      <c r="G141" s="7"/>
    </row>
    <row r="142" ht="12.75">
      <c r="G142" s="7"/>
    </row>
    <row r="143" ht="12.75">
      <c r="G143" s="7"/>
    </row>
    <row r="144" ht="12.75">
      <c r="G144" s="7"/>
    </row>
    <row r="145" ht="12.75">
      <c r="G145" s="7"/>
    </row>
    <row r="146" ht="12.75">
      <c r="G146" s="7"/>
    </row>
    <row r="147" ht="12.75">
      <c r="G147" s="7"/>
    </row>
    <row r="148" ht="12.75">
      <c r="G148" s="7"/>
    </row>
    <row r="149" ht="12.75">
      <c r="G149" s="7"/>
    </row>
  </sheetData>
  <sheetProtection formatCells="0" formatColumns="0" formatRows="0" insertColumns="0" insertRows="0" selectLockedCells="1" sort="0" autoFilter="0" pivotTables="0"/>
  <autoFilter ref="A4:G12"/>
  <mergeCells count="1">
    <mergeCell ref="A3:H3"/>
  </mergeCells>
  <printOptions horizontalCentered="1"/>
  <pageMargins left="0.5118110236220472" right="0.31496062992125984" top="0.4724409448818898" bottom="0.4330708661417323" header="0.5118110236220472" footer="0.31496062992125984"/>
  <pageSetup fitToHeight="5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Szymon Marchel</cp:lastModifiedBy>
  <cp:lastPrinted>2016-02-18T07:03:15Z</cp:lastPrinted>
  <dcterms:created xsi:type="dcterms:W3CDTF">2005-02-21T07:57:18Z</dcterms:created>
  <dcterms:modified xsi:type="dcterms:W3CDTF">2016-02-24T12:34:43Z</dcterms:modified>
  <cp:category/>
  <cp:version/>
  <cp:contentType/>
  <cp:contentStatus/>
</cp:coreProperties>
</file>