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5480" windowHeight="11640" tabRatio="601" activeTab="0"/>
  </bookViews>
  <sheets>
    <sheet name="załącznik nr 1" sheetId="1" r:id="rId1"/>
  </sheets>
  <definedNames>
    <definedName name="_xlnm._FilterDatabase" localSheetId="0" hidden="1">'załącznik nr 1'!$A$4:$G$10</definedName>
    <definedName name="_xlnm.Print_Area" localSheetId="0">'załącznik nr 1'!$A$1:$H$10</definedName>
  </definedNames>
  <calcPr fullCalcOnLoad="1"/>
</workbook>
</file>

<file path=xl/sharedStrings.xml><?xml version="1.0" encoding="utf-8"?>
<sst xmlns="http://schemas.openxmlformats.org/spreadsheetml/2006/main" count="26" uniqueCount="23">
  <si>
    <t>L.p.</t>
  </si>
  <si>
    <t>NUMER WNIOSKU</t>
  </si>
  <si>
    <t>BENEFICJENT</t>
  </si>
  <si>
    <t>TYTUŁ PROJEKTU</t>
  </si>
  <si>
    <t>CAŁKOWITA WARTOŚĆ PROJEKTU (PLN)</t>
  </si>
  <si>
    <t>Razem</t>
  </si>
  <si>
    <t>PROCENT LICZBY PUNKTÓW</t>
  </si>
  <si>
    <r>
      <t>Σ NARASTAJĄCO EFRR</t>
    </r>
    <r>
      <rPr>
        <sz val="11"/>
        <rFont val="Arial Narrow"/>
        <family val="2"/>
      </rPr>
      <t xml:space="preserve"> </t>
    </r>
  </si>
  <si>
    <t xml:space="preserve">DOFINANSOWANIE 
z EFRR </t>
  </si>
  <si>
    <t xml:space="preserve">Lista projektów zakwalifikowanych do dofinansowania ze środków Europejskiego Funduszu Rozwoju Regionalnego  
w ramach Konkursu dla naboru nr 2 wniosków o dofinansowanie projektów w ramach Osi priorytetowej I Infrastruktura transportowa , 
Działanie I.1 Drogi Regionalnego Programu Operacyjnego Województwa Łódzkiego na lata 2007-2013.
</t>
  </si>
  <si>
    <t>Województwo Łódzkie</t>
  </si>
  <si>
    <t>Rozbudowa drogi wojewódzkiej Nr 485 ul. Pabianicka w Bełchatowie w ramach zadania pn. Rozbudowa drogi wojewódzkiej Nr 485 Pabianice - Bełchatów wraz z budową
obwodnicy m. Dłutów</t>
  </si>
  <si>
    <t>Rozbudowa drogi wojewódzkiej Nr 492 na odcinku Ważne Młyny – granica województwa</t>
  </si>
  <si>
    <t>WND-RPLD.01.01.00-00-003/12</t>
  </si>
  <si>
    <t>WND-RPLD.01.01.00-00-005/12</t>
  </si>
  <si>
    <t>WND-RPLD.01.01.00-00-006/12</t>
  </si>
  <si>
    <t>Miasto Skierniewice</t>
  </si>
  <si>
    <t>Rozbudowa ul. Widok od ul. Siennej do ul. Skłodowskiej w ciągu drogi wojewódzkiej nr 705 w Skierniewicach</t>
  </si>
  <si>
    <t>WND-RPLD.01.01.00-00-002/12</t>
  </si>
  <si>
    <t>Rozbudowa drogi wojewódzkiej Nr 480 ul. 1-go Maja w Sieradzu</t>
  </si>
  <si>
    <t>WND-RPLD.01.01.00-00-004/12</t>
  </si>
  <si>
    <t>Rozbudowa drogi wojewódzkiej Nr 481 w miejscowości Rychłocice na odcinku od km 33+850 do km 35+200 z rozbiórką i budową mostu przez rzekę Wartę w ramach zadania pn. Rozbudowa drogi wojewódzkiej Nr 481 Łask – Widoradz Górny</t>
  </si>
  <si>
    <t xml:space="preserve">Załącznik do
Uchwały Nr 72/13
Zarządu Województwa Łódzkiego
z dnia 23.01.2013
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</si>
</sst>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\-#,##0\ "/>
    <numFmt numFmtId="167" formatCode="#,##0\ _z_ł"/>
    <numFmt numFmtId="168" formatCode="#,##0.00_ ;\-#,##0.00\ "/>
    <numFmt numFmtId="169" formatCode="#,##0.000"/>
    <numFmt numFmtId="170" formatCode="#,##0.0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/mm/dd;@"/>
    <numFmt numFmtId="178" formatCode="[$-F800]dddd\,\ mmmm\ dd\,\ yyyy"/>
    <numFmt numFmtId="179" formatCode="d/m/yyyy;@"/>
    <numFmt numFmtId="180" formatCode="[$-415]d\ mmmm\ yyyy;@"/>
    <numFmt numFmtId="181" formatCode="yy/mm/dd;@"/>
    <numFmt numFmtId="182" formatCode="[$-415]dd\ mmm\ yy;@"/>
    <numFmt numFmtId="183" formatCode="[$-415]d\ mmm\ yy;@"/>
    <numFmt numFmtId="184" formatCode="dd/mmm/yyyy"/>
    <numFmt numFmtId="185" formatCode="[$-415]mmmm\ yy;@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mmm/yyyy"/>
    <numFmt numFmtId="195" formatCode="#,##0.0"/>
    <numFmt numFmtId="196" formatCode="0.0"/>
    <numFmt numFmtId="197" formatCode="0.00;[Red]0.00"/>
    <numFmt numFmtId="198" formatCode="00\-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0" applyNumberFormat="1" applyFont="1" applyFill="1" applyBorder="1" applyAlignment="1" applyProtection="1">
      <alignment vertical="center" wrapText="1"/>
      <protection locked="0"/>
    </xf>
    <xf numFmtId="4" fontId="11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4" fontId="10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4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4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10" fontId="15" fillId="0" borderId="7" xfId="0" applyNumberFormat="1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2314575</xdr:colOff>
      <xdr:row>0</xdr:row>
      <xdr:rowOff>38100</xdr:rowOff>
    </xdr:from>
    <xdr:to>
      <xdr:col>6</xdr:col>
      <xdr:colOff>0</xdr:colOff>
      <xdr:row>0</xdr:row>
      <xdr:rowOff>1276350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8743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tabSelected="1" zoomScale="75" zoomScaleNormal="75" zoomScaleSheetLayoutView="75" workbookViewId="0" topLeftCell="B1">
      <pane ySplit="4" topLeftCell="BM5" activePane="bottomLeft" state="frozen"/>
      <selection pane="topLeft" activeCell="E1" sqref="E1"/>
      <selection pane="bottomLeft" activeCell="B1" sqref="B1"/>
    </sheetView>
  </sheetViews>
  <sheetFormatPr defaultColWidth="9.00390625" defaultRowHeight="12.75"/>
  <cols>
    <col min="1" max="1" width="5.125" style="4" customWidth="1"/>
    <col min="2" max="2" width="33.375" style="14" customWidth="1"/>
    <col min="3" max="3" width="47.00390625" style="2" customWidth="1"/>
    <col min="4" max="4" width="50.875" style="3" customWidth="1"/>
    <col min="5" max="5" width="25.125" style="3" customWidth="1"/>
    <col min="6" max="6" width="22.125" style="3" customWidth="1"/>
    <col min="7" max="7" width="25.375" style="5" customWidth="1"/>
    <col min="8" max="8" width="29.75390625" style="1" customWidth="1"/>
    <col min="9" max="16384" width="9.125" style="1" customWidth="1"/>
  </cols>
  <sheetData>
    <row r="1" spans="1:7" ht="100.5" customHeight="1">
      <c r="A1" s="8"/>
      <c r="B1" s="8"/>
      <c r="C1" s="8"/>
      <c r="D1" s="8"/>
      <c r="E1" s="8"/>
      <c r="F1" s="8"/>
      <c r="G1" s="8"/>
    </row>
    <row r="2" spans="1:8" s="12" customFormat="1" ht="117.75" customHeight="1" thickBot="1">
      <c r="A2" s="8"/>
      <c r="B2" s="8"/>
      <c r="C2" s="24"/>
      <c r="D2" s="24"/>
      <c r="E2" s="25"/>
      <c r="F2" s="26"/>
      <c r="H2" s="27" t="s">
        <v>22</v>
      </c>
    </row>
    <row r="3" spans="1:8" ht="98.25" customHeight="1" thickBot="1" thickTop="1">
      <c r="A3" s="34" t="s">
        <v>9</v>
      </c>
      <c r="B3" s="35"/>
      <c r="C3" s="35"/>
      <c r="D3" s="35"/>
      <c r="E3" s="35"/>
      <c r="F3" s="35"/>
      <c r="G3" s="35"/>
      <c r="H3" s="36"/>
    </row>
    <row r="4" spans="1:8" ht="87.75" customHeight="1" thickBot="1" thickTop="1">
      <c r="A4" s="17" t="s">
        <v>0</v>
      </c>
      <c r="B4" s="17" t="s">
        <v>1</v>
      </c>
      <c r="C4" s="17" t="s">
        <v>2</v>
      </c>
      <c r="D4" s="17" t="s">
        <v>3</v>
      </c>
      <c r="E4" s="17" t="s">
        <v>6</v>
      </c>
      <c r="F4" s="15" t="s">
        <v>4</v>
      </c>
      <c r="G4" s="15" t="s">
        <v>8</v>
      </c>
      <c r="H4" s="16" t="s">
        <v>7</v>
      </c>
    </row>
    <row r="5" spans="1:8" s="12" customFormat="1" ht="75" customHeight="1" thickTop="1">
      <c r="A5" s="28">
        <v>1</v>
      </c>
      <c r="B5" s="28" t="s">
        <v>13</v>
      </c>
      <c r="C5" s="30" t="s">
        <v>10</v>
      </c>
      <c r="D5" s="30" t="s">
        <v>11</v>
      </c>
      <c r="E5" s="33">
        <v>0.8467</v>
      </c>
      <c r="F5" s="31">
        <v>9424260.28</v>
      </c>
      <c r="G5" s="31">
        <v>7815286.8</v>
      </c>
      <c r="H5" s="29">
        <f>G5</f>
        <v>7815286.8</v>
      </c>
    </row>
    <row r="6" spans="1:8" s="12" customFormat="1" ht="75" customHeight="1">
      <c r="A6" s="30">
        <v>2</v>
      </c>
      <c r="B6" s="30" t="s">
        <v>14</v>
      </c>
      <c r="C6" s="30" t="s">
        <v>10</v>
      </c>
      <c r="D6" s="30" t="s">
        <v>12</v>
      </c>
      <c r="E6" s="33">
        <v>0.8467</v>
      </c>
      <c r="F6" s="31">
        <v>12797777.41</v>
      </c>
      <c r="G6" s="31">
        <v>10854482.49</v>
      </c>
      <c r="H6" s="32">
        <f>H5+G6</f>
        <v>18669769.29</v>
      </c>
    </row>
    <row r="7" spans="1:8" s="12" customFormat="1" ht="75" customHeight="1">
      <c r="A7" s="30">
        <v>3</v>
      </c>
      <c r="B7" s="30" t="s">
        <v>15</v>
      </c>
      <c r="C7" s="30" t="s">
        <v>16</v>
      </c>
      <c r="D7" s="30" t="s">
        <v>17</v>
      </c>
      <c r="E7" s="33">
        <v>0.8394</v>
      </c>
      <c r="F7" s="31">
        <v>4587856.12</v>
      </c>
      <c r="G7" s="31">
        <v>2693293.74</v>
      </c>
      <c r="H7" s="32">
        <f>H6+G7</f>
        <v>21363063.03</v>
      </c>
    </row>
    <row r="8" spans="1:8" s="12" customFormat="1" ht="75" customHeight="1">
      <c r="A8" s="30">
        <v>4</v>
      </c>
      <c r="B8" s="30" t="s">
        <v>18</v>
      </c>
      <c r="C8" s="30" t="s">
        <v>10</v>
      </c>
      <c r="D8" s="30" t="s">
        <v>19</v>
      </c>
      <c r="E8" s="33">
        <v>0.8321</v>
      </c>
      <c r="F8" s="31">
        <v>12504611.28</v>
      </c>
      <c r="G8" s="31">
        <v>9162542.97</v>
      </c>
      <c r="H8" s="32">
        <f>H7+G8</f>
        <v>30525606</v>
      </c>
    </row>
    <row r="9" spans="1:8" s="12" customFormat="1" ht="79.5" customHeight="1" thickBot="1">
      <c r="A9" s="30">
        <v>5</v>
      </c>
      <c r="B9" s="30" t="s">
        <v>20</v>
      </c>
      <c r="C9" s="30" t="s">
        <v>10</v>
      </c>
      <c r="D9" s="30" t="s">
        <v>21</v>
      </c>
      <c r="E9" s="33">
        <v>0.8139</v>
      </c>
      <c r="F9" s="31">
        <v>15683006.46</v>
      </c>
      <c r="G9" s="31">
        <v>12919732.82</v>
      </c>
      <c r="H9" s="32">
        <f>H8+G9</f>
        <v>43445338.82</v>
      </c>
    </row>
    <row r="10" spans="1:7" ht="53.25" customHeight="1" thickBot="1">
      <c r="A10" s="20"/>
      <c r="B10" s="21"/>
      <c r="C10" s="21"/>
      <c r="D10" s="22"/>
      <c r="E10" s="23" t="s">
        <v>5</v>
      </c>
      <c r="F10" s="18">
        <f>SUM(F5:F9)</f>
        <v>54997511.55</v>
      </c>
      <c r="G10" s="19">
        <f>SUM(G5:G9)</f>
        <v>43445338.82</v>
      </c>
    </row>
    <row r="11" spans="1:7" ht="28.5" customHeight="1">
      <c r="A11" s="8"/>
      <c r="B11" s="13"/>
      <c r="C11" s="10"/>
      <c r="D11" s="11"/>
      <c r="E11" s="11"/>
      <c r="F11" s="11"/>
      <c r="G11" s="7"/>
    </row>
    <row r="12" spans="1:7" ht="31.5" customHeight="1">
      <c r="A12" s="8"/>
      <c r="B12" s="9"/>
      <c r="C12" s="10"/>
      <c r="D12" s="11"/>
      <c r="E12" s="11"/>
      <c r="F12" s="11"/>
      <c r="G12" s="7"/>
    </row>
    <row r="13" spans="1:7" ht="32.25" customHeight="1">
      <c r="A13" s="8"/>
      <c r="B13" s="9"/>
      <c r="C13" s="10"/>
      <c r="D13" s="11"/>
      <c r="E13" s="11"/>
      <c r="F13" s="11"/>
      <c r="G13" s="7"/>
    </row>
    <row r="14" spans="1:7" ht="27" customHeight="1">
      <c r="A14" s="8"/>
      <c r="B14" s="9"/>
      <c r="C14" s="10"/>
      <c r="D14" s="11"/>
      <c r="E14" s="11"/>
      <c r="F14" s="11"/>
      <c r="G14" s="7"/>
    </row>
    <row r="15" ht="30.75" customHeight="1">
      <c r="G15" s="6"/>
    </row>
    <row r="26" ht="36" customHeight="1"/>
    <row r="27" ht="36" customHeight="1"/>
    <row r="28" ht="36" customHeight="1"/>
    <row r="30" ht="26.25" customHeight="1"/>
    <row r="34" ht="26.25" customHeight="1"/>
    <row r="128" ht="12.75">
      <c r="G128" s="7"/>
    </row>
    <row r="129" ht="12.75">
      <c r="G129" s="7"/>
    </row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  <row r="147" ht="12.75">
      <c r="G147" s="7"/>
    </row>
  </sheetData>
  <sheetProtection formatCells="0" formatColumns="0" formatRows="0" insertColumns="0" insertRows="0" selectLockedCells="1" sort="0" autoFilter="0" pivotTables="0"/>
  <autoFilter ref="A4:G10"/>
  <mergeCells count="1">
    <mergeCell ref="A3:H3"/>
  </mergeCells>
  <printOptions horizontalCentered="1"/>
  <pageMargins left="0.5118110236220472" right="0.31496062992125984" top="0.4724409448818898" bottom="0.4330708661417323" header="0.5118110236220472" footer="0.31496062992125984"/>
  <pageSetup fitToHeight="5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Administrator</cp:lastModifiedBy>
  <cp:lastPrinted>2012-07-27T10:16:56Z</cp:lastPrinted>
  <dcterms:created xsi:type="dcterms:W3CDTF">2005-02-21T07:57:18Z</dcterms:created>
  <dcterms:modified xsi:type="dcterms:W3CDTF">2013-01-24T11:35:30Z</dcterms:modified>
  <cp:category/>
  <cp:version/>
  <cp:contentType/>
  <cp:contentStatus/>
</cp:coreProperties>
</file>