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2" sheetId="1" r:id="rId1"/>
  </sheets>
  <definedNames>
    <definedName name="_xlnm._FilterDatabase" localSheetId="0" hidden="1">'załącznik nr 2'!$A$4:$G$31</definedName>
    <definedName name="_xlnm.Print_Area" localSheetId="0">'załącznik nr 2'!$A$1:$H$31</definedName>
  </definedNames>
  <calcPr fullCalcOnLoad="1"/>
</workbook>
</file>

<file path=xl/sharedStrings.xml><?xml version="1.0" encoding="utf-8"?>
<sst xmlns="http://schemas.openxmlformats.org/spreadsheetml/2006/main" count="89" uniqueCount="89">
  <si>
    <t>L.p.</t>
  </si>
  <si>
    <t>NUMER WNIOSKU</t>
  </si>
  <si>
    <t>BENEFICJENT</t>
  </si>
  <si>
    <t>TYTUŁ PROJEKTU</t>
  </si>
  <si>
    <t>CAŁKOWITA WARTOŚĆ PROJEKTU (PLN)</t>
  </si>
  <si>
    <t>Gmina Miasto Ozorków</t>
  </si>
  <si>
    <t>Miasto Bełchatów</t>
  </si>
  <si>
    <t>Gmina Łask</t>
  </si>
  <si>
    <t>Razem</t>
  </si>
  <si>
    <t>PROCENT LICZBY PUNKTÓW</t>
  </si>
  <si>
    <t xml:space="preserve">DOFINANSOWANIE 
z EFRR </t>
  </si>
  <si>
    <t>Gmina Sulejów</t>
  </si>
  <si>
    <t>WND-RPLD.04.02.00-00-049/12</t>
  </si>
  <si>
    <t xml:space="preserve">Powiat Zduńskowolski </t>
  </si>
  <si>
    <t>e-SPZOZ - rozwój infrastruktury informatycznej związanej z elektroniczną administracją i e-usługami medycznymi w Samodzielnym Publicznym Zespole Opieki Zdrowotnej w Zduńskiej Woli</t>
  </si>
  <si>
    <t>WND-RPLD.04.02.00-00-029/12</t>
  </si>
  <si>
    <t>Miasto Łódź</t>
  </si>
  <si>
    <t>Informatyzacja Zarządu Dróg i Transportu w Łodzi poprzez wdrożenie systemu elektronicznego obiegu dokumentów</t>
  </si>
  <si>
    <t>WND-RPLD.04.02.00-00-004/12</t>
  </si>
  <si>
    <t>Szpital Wojewódzki im. Jana Pawła II 
w Bełchatowie</t>
  </si>
  <si>
    <t>Informatyzacja procesów diagnostycznych w Szpitalu Wojewódzkim im. Jana Pawła II w Bełchatowie - wdrożenie e-radiologii</t>
  </si>
  <si>
    <t>WND-RPLD.04.02.00-00-052/12</t>
  </si>
  <si>
    <t>Gmina i Miasto Szadek</t>
  </si>
  <si>
    <t>Budowa i wdrożenie Systemu Informacji Przestrzennej Gminy i Miasta Szadek</t>
  </si>
  <si>
    <t>WND-RPLD.04.02.00-00-016/12</t>
  </si>
  <si>
    <t>Powiat Tomaszowski</t>
  </si>
  <si>
    <t>Wykonanie geoportalu powiatowego wraz z dostarczeniem baz referencyjnych SIP dla Powiatu Tomaszowskiego</t>
  </si>
  <si>
    <t>WND-RPLD.04.02.00-00-045/12</t>
  </si>
  <si>
    <t>Gmina Miasto Radomsko</t>
  </si>
  <si>
    <t>e-Urząd w Radomsku</t>
  </si>
  <si>
    <t>WND-RPLD.04.02.00-00-019/12</t>
  </si>
  <si>
    <t>Budowa społeczeństwa informacyjnego poprzez wdrożenie e-usług publicznych dla mieszkańców Gminy Sulejów</t>
  </si>
  <si>
    <t>WND-RPLD.04.02.00-00-035/12</t>
  </si>
  <si>
    <t>Gmina Nowy Kawęczyn</t>
  </si>
  <si>
    <t>e-Szkoła pomysłem na zrównoważony rozwój Gminy Nowy Kawęczyn</t>
  </si>
  <si>
    <t>WND-RPLD.04.02.00-00-012/12</t>
  </si>
  <si>
    <t>Powiat Radomszczański</t>
  </si>
  <si>
    <t>Dostawa zintegrowanej numerycznej bazy ewidencji gruntów i budynków dla Powiatu Radomszczańskiego wraz z budową niezbędnej infrastruktury do jej prowadzenia i udostępniania</t>
  </si>
  <si>
    <t>WND-RPLD.04.02.00-00-058/12</t>
  </si>
  <si>
    <t>Samodzielny Publiczny Zakład Opieki Zdrowotnej Centralny Szpital Kliniczny Instytut Stomatologii Uniwersytetu Medycznego w Łodzi</t>
  </si>
  <si>
    <t>Poprawa jakości obsługi pacjentów i dostępności do usług medycznych w Centralnym Szpitalu Klinicznym Instytucie Stomatologii w Łodzi poprzez rozwój usług eZdrowie</t>
  </si>
  <si>
    <t>WND-RPLD.04.02.00-00-008/12</t>
  </si>
  <si>
    <t xml:space="preserve">Tomaszowskie Centrum Zdrowia 
Sp. z o. o. </t>
  </si>
  <si>
    <t>Poprawa jakości obsługi pacjentów oraz dostępności do usług medycznych 
w Tomaszowskim Centrum Zdrowia</t>
  </si>
  <si>
    <t>WND-RPLD.04.02.00-00-014/12</t>
  </si>
  <si>
    <t>Gmina Uniejów</t>
  </si>
  <si>
    <t>E - usługi publiczne w Gminie Uniejów</t>
  </si>
  <si>
    <t>WND-RPLD.04.02.00-00-002/12</t>
  </si>
  <si>
    <t xml:space="preserve">Gmina i Miasto Pajęczno </t>
  </si>
  <si>
    <t>Budowa i wdrożenie Systemu Informacji Przestrzennej Gminy i Miasta Pajęczno</t>
  </si>
  <si>
    <t>WND-RPLD.04.02.00-00-031/12</t>
  </si>
  <si>
    <t>Budowa systemu e-usług w Urzędzie Miejskim w Łasku</t>
  </si>
  <si>
    <t>WND-RPLD.04.02.00-00-047/12</t>
  </si>
  <si>
    <t>Wojewódzki Szpital Specjalistyczny im. M. Kopernika w Łodzi</t>
  </si>
  <si>
    <t>E-learning jako narzędzie do podniesienia kompetencji lekarzy Wojewódzkiego Szpitala Specjalistycznego im. M. Kopernika w Łodzi</t>
  </si>
  <si>
    <t>WND-RPLD.04.02.00-00-057/12</t>
  </si>
  <si>
    <t>Samodzielny Publiczny Zakład Opieki Zdrowotnej Ministerstwa Spraw Wewnętrznych w Łodzi</t>
  </si>
  <si>
    <t>Poprawa dostępności usług, jakości opieki oraz efektywności działania SP ZOZ MSW w Łodzi poprzez wdrożenie innowacyjnego systemu e-zdrowie</t>
  </si>
  <si>
    <t>WND-RPLD.04.02.00-00-043/12</t>
  </si>
  <si>
    <t>"BURAN" Spółka z ograniczoną odpowiedzialnością</t>
  </si>
  <si>
    <t>Wdrożenie technologii informacyjno - komunikacyjnych gwarancją dostępności do usług medycznych</t>
  </si>
  <si>
    <t>WND-RPLD.04.02.00-00-042/12</t>
  </si>
  <si>
    <t>Zwiększenie dostępności e-usług publicznych w Ozorkowie</t>
  </si>
  <si>
    <t>WND-RPLD.04.02.00-00-033/12</t>
  </si>
  <si>
    <t>Rozwój Zintegrowanego Systemu Zarządzania Jednostką Samorządu Terytorialnego</t>
  </si>
  <si>
    <t>WND-RPLD.04.02.00-00-001/12</t>
  </si>
  <si>
    <t xml:space="preserve">Gmina Kiełczygłów </t>
  </si>
  <si>
    <t>Budowa i wdrożenie Systemu Informacji Przestrzennej Gminy Kiełczygłów</t>
  </si>
  <si>
    <t>WND-RPLD.04.02.00-00-006/12</t>
  </si>
  <si>
    <t xml:space="preserve">Kutnowski Szpital Samorządowy Spółka z ograniczoną odpowiedzialnością </t>
  </si>
  <si>
    <t>ŚRODOWISKO INFORMATYCZNE DLA E-USŁUG W KUTNOWSKIM SZPITALU SAMORZĄDOWYM IM. DR A.TROCZEWSKIEGO</t>
  </si>
  <si>
    <t>WND-RPLD.04.02.00-00-027/12</t>
  </si>
  <si>
    <t>MEDEOR PLUS Szpital Wielospecjalistyczny 
Marta Krajewska - Frankowska</t>
  </si>
  <si>
    <t>Wdrożenie e-wizyt dla ludności oraz kompleksowa informatyzacja szpitala Medeor Plus</t>
  </si>
  <si>
    <t>WND-RPLD.04.02.00-00-032/12</t>
  </si>
  <si>
    <t>Fundacja Informatyki i Zarządzania</t>
  </si>
  <si>
    <t>Regionalna platforma e-usług publicznych w obszarze kultury i turystyki oraz innych spraw obywatelskich (PUP)</t>
  </si>
  <si>
    <t>WND-RPLD.04.02.00-00-050/12</t>
  </si>
  <si>
    <t>II Szpital Miejski im. dr Ludwika Rydygiera</t>
  </si>
  <si>
    <t>Poprawa dostępności do usług medycznych poprzez wdrożenie e-usług dla pacjenta i rozbudowę infrastruktury informatycznej w II Szpitalu Miejskim im. dr L. Rydygiera w Łodzi ul. Szterlinga 13</t>
  </si>
  <si>
    <t>WND-RPLD.04.02.00-00-054/12</t>
  </si>
  <si>
    <t>Zespół Opieki Zdrowotnej w Łęczycy</t>
  </si>
  <si>
    <t>Wdrożenie technologii informacyjnych i komunikacyjnych w zakresie usług medycznych świadczonych przez Zespół Opieki Zdrowotnej w Łęczycy</t>
  </si>
  <si>
    <t xml:space="preserve">Lista rezerwowa projektów do dofinansowania ze środków Europejskiego Funduszu Rozwoju Regionalnego  
w ramach Konkursu dla naboru nr 4 wniosków o dofinansowanie projektów 
w ramach Osi priorytetowej IV Społeczeństwo Informacyjne, 
Działanie IV.2 E- usługi publiczne Regionalnego Programu Operacyjnego Województwa Łódzkiego na lata 2007-2013.
</t>
  </si>
  <si>
    <r>
      <t>Σ NARASTAJĄCO EFRR</t>
    </r>
    <r>
      <rPr>
        <sz val="12"/>
        <rFont val="Arial Narrow"/>
        <family val="2"/>
      </rPr>
      <t xml:space="preserve"> </t>
    </r>
  </si>
  <si>
    <t>WND-RPLD.04.02.00-00-038/12</t>
  </si>
  <si>
    <t>Gmina Miasta Głowno</t>
  </si>
  <si>
    <t>Budowa i wdrożenie Systemu Informacji Przestrzennej Gminy Miasta Głowno</t>
  </si>
  <si>
    <t xml:space="preserve">Załącznik nr 2 do
Uchwały Nr 1599/13
Zarządu Województwa Łódzkiego
z dnia 19.11.2013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</si>
</sst>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2352675</xdr:colOff>
      <xdr:row>0</xdr:row>
      <xdr:rowOff>352425</xdr:rowOff>
    </xdr:from>
    <xdr:to>
      <xdr:col>6</xdr:col>
      <xdr:colOff>1343025</xdr:colOff>
      <xdr:row>0</xdr:row>
      <xdr:rowOff>1047750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52425"/>
          <a:ext cx="10048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68"/>
  <sheetViews>
    <sheetView tabSelected="1" zoomScale="75" zoomScaleNormal="75" zoomScaleSheetLayoutView="75" workbookViewId="0" topLeftCell="B1">
      <pane ySplit="4" topLeftCell="BM5" activePane="bottomLeft" state="frozen"/>
      <selection pane="topLeft" activeCell="E1" sqref="E1"/>
      <selection pane="bottomLeft" activeCell="H2" sqref="H2"/>
    </sheetView>
  </sheetViews>
  <sheetFormatPr defaultColWidth="9.00390625" defaultRowHeight="12.75"/>
  <cols>
    <col min="1" max="1" width="5.125" style="4" customWidth="1"/>
    <col min="2" max="2" width="33.375" style="16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8" width="29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09.5" customHeight="1" thickBot="1">
      <c r="A2" s="8"/>
      <c r="B2" s="8"/>
      <c r="C2" s="17"/>
      <c r="D2" s="17"/>
      <c r="E2" s="18"/>
      <c r="F2" s="19"/>
      <c r="H2" s="20" t="s">
        <v>88</v>
      </c>
    </row>
    <row r="3" spans="1:8" ht="84" customHeight="1" thickBot="1" thickTop="1">
      <c r="A3" s="43" t="s">
        <v>83</v>
      </c>
      <c r="B3" s="44"/>
      <c r="C3" s="44"/>
      <c r="D3" s="44"/>
      <c r="E3" s="44"/>
      <c r="F3" s="44"/>
      <c r="G3" s="44"/>
      <c r="H3" s="45"/>
    </row>
    <row r="4" spans="1:26" ht="87.75" customHeight="1" thickTop="1">
      <c r="A4" s="38" t="s">
        <v>0</v>
      </c>
      <c r="B4" s="38" t="s">
        <v>1</v>
      </c>
      <c r="C4" s="38" t="s">
        <v>2</v>
      </c>
      <c r="D4" s="38" t="s">
        <v>3</v>
      </c>
      <c r="E4" s="38" t="s">
        <v>9</v>
      </c>
      <c r="F4" s="39" t="s">
        <v>4</v>
      </c>
      <c r="G4" s="39" t="s">
        <v>10</v>
      </c>
      <c r="H4" s="40" t="s">
        <v>84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8" s="42" customFormat="1" ht="87.75" customHeight="1">
      <c r="A5" s="33">
        <v>1</v>
      </c>
      <c r="B5" s="21" t="s">
        <v>85</v>
      </c>
      <c r="C5" s="21" t="s">
        <v>86</v>
      </c>
      <c r="D5" s="21" t="s">
        <v>87</v>
      </c>
      <c r="E5" s="23">
        <v>90.43</v>
      </c>
      <c r="F5" s="23">
        <v>65960</v>
      </c>
      <c r="G5" s="23">
        <v>56066</v>
      </c>
      <c r="H5" s="41">
        <f>G5</f>
        <v>56066</v>
      </c>
    </row>
    <row r="6" spans="1:9" s="12" customFormat="1" ht="75" customHeight="1">
      <c r="A6" s="33">
        <v>2</v>
      </c>
      <c r="B6" s="21" t="s">
        <v>12</v>
      </c>
      <c r="C6" s="21" t="s">
        <v>13</v>
      </c>
      <c r="D6" s="21" t="s">
        <v>14</v>
      </c>
      <c r="E6" s="23">
        <v>87.24</v>
      </c>
      <c r="F6" s="23">
        <v>1547338.2</v>
      </c>
      <c r="G6" s="23">
        <v>1296941.22</v>
      </c>
      <c r="H6" s="31">
        <f>H5+G6</f>
        <v>1353007.22</v>
      </c>
      <c r="I6" s="32"/>
    </row>
    <row r="7" spans="1:8" s="13" customFormat="1" ht="75" customHeight="1">
      <c r="A7" s="33">
        <v>3</v>
      </c>
      <c r="B7" s="28" t="s">
        <v>15</v>
      </c>
      <c r="C7" s="28" t="s">
        <v>16</v>
      </c>
      <c r="D7" s="28" t="s">
        <v>17</v>
      </c>
      <c r="E7" s="23">
        <v>86.17</v>
      </c>
      <c r="F7" s="29">
        <v>1599700</v>
      </c>
      <c r="G7" s="29">
        <v>1105483.73</v>
      </c>
      <c r="H7" s="31">
        <f aca="true" t="shared" si="0" ref="H7:H30">H6+G7</f>
        <v>2458490.95</v>
      </c>
    </row>
    <row r="8" spans="1:8" ht="75" customHeight="1">
      <c r="A8" s="33">
        <v>4</v>
      </c>
      <c r="B8" s="21" t="s">
        <v>18</v>
      </c>
      <c r="C8" s="21" t="s">
        <v>19</v>
      </c>
      <c r="D8" s="21" t="s">
        <v>20</v>
      </c>
      <c r="E8" s="24">
        <v>85.64</v>
      </c>
      <c r="F8" s="23">
        <v>3316185</v>
      </c>
      <c r="G8" s="23">
        <v>2818757.25</v>
      </c>
      <c r="H8" s="31">
        <f t="shared" si="0"/>
        <v>5277248.2</v>
      </c>
    </row>
    <row r="9" spans="1:9" ht="75" customHeight="1">
      <c r="A9" s="33">
        <v>5</v>
      </c>
      <c r="B9" s="21" t="s">
        <v>21</v>
      </c>
      <c r="C9" s="21" t="s">
        <v>22</v>
      </c>
      <c r="D9" s="21" t="s">
        <v>23</v>
      </c>
      <c r="E9" s="23">
        <v>85.64</v>
      </c>
      <c r="F9" s="23">
        <v>65960</v>
      </c>
      <c r="G9" s="23">
        <v>56066</v>
      </c>
      <c r="H9" s="31">
        <f t="shared" si="0"/>
        <v>5333314.2</v>
      </c>
      <c r="I9" s="12"/>
    </row>
    <row r="10" spans="1:61" s="14" customFormat="1" ht="75" customHeight="1">
      <c r="A10" s="33">
        <v>6</v>
      </c>
      <c r="B10" s="21" t="s">
        <v>24</v>
      </c>
      <c r="C10" s="21" t="s">
        <v>25</v>
      </c>
      <c r="D10" s="21" t="s">
        <v>26</v>
      </c>
      <c r="E10" s="23">
        <v>85.11</v>
      </c>
      <c r="F10" s="23">
        <v>1999704.27</v>
      </c>
      <c r="G10" s="23">
        <v>1699748.62</v>
      </c>
      <c r="H10" s="31">
        <f t="shared" si="0"/>
        <v>7033062.82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14" customFormat="1" ht="75" customHeight="1">
      <c r="A11" s="33">
        <v>7</v>
      </c>
      <c r="B11" s="21" t="s">
        <v>27</v>
      </c>
      <c r="C11" s="25" t="s">
        <v>28</v>
      </c>
      <c r="D11" s="25" t="s">
        <v>29</v>
      </c>
      <c r="E11" s="30">
        <v>84.58</v>
      </c>
      <c r="F11" s="23">
        <v>550000</v>
      </c>
      <c r="G11" s="23">
        <v>467500</v>
      </c>
      <c r="H11" s="31">
        <f t="shared" si="0"/>
        <v>7500562.82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14" customFormat="1" ht="75" customHeight="1">
      <c r="A12" s="33">
        <v>8</v>
      </c>
      <c r="B12" s="21" t="s">
        <v>35</v>
      </c>
      <c r="C12" s="21" t="s">
        <v>36</v>
      </c>
      <c r="D12" s="21" t="s">
        <v>37</v>
      </c>
      <c r="E12" s="23">
        <v>84.57</v>
      </c>
      <c r="F12" s="23">
        <v>4241286</v>
      </c>
      <c r="G12" s="23">
        <v>3605093.1</v>
      </c>
      <c r="H12" s="31">
        <f t="shared" si="0"/>
        <v>11105655.92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14" customFormat="1" ht="75" customHeight="1">
      <c r="A13" s="33">
        <v>9</v>
      </c>
      <c r="B13" s="21" t="s">
        <v>30</v>
      </c>
      <c r="C13" s="21" t="s">
        <v>11</v>
      </c>
      <c r="D13" s="21" t="s">
        <v>31</v>
      </c>
      <c r="E13" s="23">
        <v>84.04</v>
      </c>
      <c r="F13" s="23">
        <v>426195</v>
      </c>
      <c r="G13" s="23">
        <v>362265.75</v>
      </c>
      <c r="H13" s="31">
        <f t="shared" si="0"/>
        <v>11467921.67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14" customFormat="1" ht="75" customHeight="1">
      <c r="A14" s="33">
        <v>10</v>
      </c>
      <c r="B14" s="22" t="s">
        <v>32</v>
      </c>
      <c r="C14" s="22" t="s">
        <v>33</v>
      </c>
      <c r="D14" s="22" t="s">
        <v>34</v>
      </c>
      <c r="E14" s="24">
        <v>84.04</v>
      </c>
      <c r="F14" s="24">
        <v>408360</v>
      </c>
      <c r="G14" s="24">
        <v>347106</v>
      </c>
      <c r="H14" s="31">
        <f t="shared" si="0"/>
        <v>11815027.67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8" s="12" customFormat="1" ht="75" customHeight="1">
      <c r="A15" s="33">
        <v>11</v>
      </c>
      <c r="B15" s="21" t="s">
        <v>38</v>
      </c>
      <c r="C15" s="21" t="s">
        <v>39</v>
      </c>
      <c r="D15" s="21" t="s">
        <v>40</v>
      </c>
      <c r="E15" s="23">
        <v>79.79</v>
      </c>
      <c r="F15" s="23">
        <v>1715542.5</v>
      </c>
      <c r="G15" s="23">
        <v>1287454.55</v>
      </c>
      <c r="H15" s="31">
        <f t="shared" si="0"/>
        <v>13102482.22</v>
      </c>
    </row>
    <row r="16" spans="1:8" s="12" customFormat="1" ht="75" customHeight="1">
      <c r="A16" s="33">
        <v>12</v>
      </c>
      <c r="B16" s="21" t="s">
        <v>41</v>
      </c>
      <c r="C16" s="21" t="s">
        <v>42</v>
      </c>
      <c r="D16" s="21" t="s">
        <v>43</v>
      </c>
      <c r="E16" s="24">
        <v>79.26</v>
      </c>
      <c r="F16" s="23">
        <v>1336161.95</v>
      </c>
      <c r="G16" s="23">
        <v>1090308.14</v>
      </c>
      <c r="H16" s="31">
        <f t="shared" si="0"/>
        <v>14192790.360000001</v>
      </c>
    </row>
    <row r="17" spans="1:8" s="12" customFormat="1" ht="75" customHeight="1">
      <c r="A17" s="33">
        <v>13</v>
      </c>
      <c r="B17" s="21" t="s">
        <v>58</v>
      </c>
      <c r="C17" s="34" t="s">
        <v>59</v>
      </c>
      <c r="D17" s="34" t="s">
        <v>60</v>
      </c>
      <c r="E17" s="23">
        <v>78.73</v>
      </c>
      <c r="F17" s="23">
        <v>407376</v>
      </c>
      <c r="G17" s="23">
        <v>328956.12</v>
      </c>
      <c r="H17" s="31">
        <f t="shared" si="0"/>
        <v>14521746.48</v>
      </c>
    </row>
    <row r="18" spans="1:8" s="12" customFormat="1" ht="75" customHeight="1">
      <c r="A18" s="33">
        <v>14</v>
      </c>
      <c r="B18" s="21" t="s">
        <v>44</v>
      </c>
      <c r="C18" s="21" t="s">
        <v>45</v>
      </c>
      <c r="D18" s="21" t="s">
        <v>46</v>
      </c>
      <c r="E18" s="24">
        <v>78.72</v>
      </c>
      <c r="F18" s="23">
        <v>500000</v>
      </c>
      <c r="G18" s="23">
        <v>312150.4</v>
      </c>
      <c r="H18" s="31">
        <f t="shared" si="0"/>
        <v>14833896.88</v>
      </c>
    </row>
    <row r="19" spans="1:8" s="12" customFormat="1" ht="75" customHeight="1">
      <c r="A19" s="33">
        <v>15</v>
      </c>
      <c r="B19" s="21" t="s">
        <v>47</v>
      </c>
      <c r="C19" s="21" t="s">
        <v>48</v>
      </c>
      <c r="D19" s="21" t="s">
        <v>49</v>
      </c>
      <c r="E19" s="23">
        <v>78.2</v>
      </c>
      <c r="F19" s="23">
        <v>65960</v>
      </c>
      <c r="G19" s="23">
        <v>45582.1</v>
      </c>
      <c r="H19" s="31">
        <f t="shared" si="0"/>
        <v>14879478.98</v>
      </c>
    </row>
    <row r="20" spans="1:8" s="12" customFormat="1" ht="75" customHeight="1">
      <c r="A20" s="33">
        <v>16</v>
      </c>
      <c r="B20" s="21" t="s">
        <v>50</v>
      </c>
      <c r="C20" s="21" t="s">
        <v>7</v>
      </c>
      <c r="D20" s="21" t="s">
        <v>51</v>
      </c>
      <c r="E20" s="23">
        <v>77.66</v>
      </c>
      <c r="F20" s="23">
        <v>2662950</v>
      </c>
      <c r="G20" s="23">
        <v>2263507.5</v>
      </c>
      <c r="H20" s="31">
        <f t="shared" si="0"/>
        <v>17142986.48</v>
      </c>
    </row>
    <row r="21" spans="1:8" s="12" customFormat="1" ht="75" customHeight="1">
      <c r="A21" s="33">
        <v>17</v>
      </c>
      <c r="B21" s="21" t="s">
        <v>52</v>
      </c>
      <c r="C21" s="21" t="s">
        <v>53</v>
      </c>
      <c r="D21" s="21" t="s">
        <v>54</v>
      </c>
      <c r="E21" s="23">
        <v>77.66</v>
      </c>
      <c r="F21" s="23">
        <v>2183250</v>
      </c>
      <c r="G21" s="23">
        <v>1855762.5</v>
      </c>
      <c r="H21" s="31">
        <f t="shared" si="0"/>
        <v>18998748.98</v>
      </c>
    </row>
    <row r="22" spans="1:8" s="12" customFormat="1" ht="75" customHeight="1">
      <c r="A22" s="33">
        <v>18</v>
      </c>
      <c r="B22" s="21" t="s">
        <v>71</v>
      </c>
      <c r="C22" s="21" t="s">
        <v>72</v>
      </c>
      <c r="D22" s="21" t="s">
        <v>73</v>
      </c>
      <c r="E22" s="23">
        <v>74.47</v>
      </c>
      <c r="F22" s="23">
        <v>531237</v>
      </c>
      <c r="G22" s="23">
        <v>451551.45</v>
      </c>
      <c r="H22" s="31">
        <f t="shared" si="0"/>
        <v>19450300.43</v>
      </c>
    </row>
    <row r="23" spans="1:8" s="12" customFormat="1" ht="75" customHeight="1">
      <c r="A23" s="33">
        <v>19</v>
      </c>
      <c r="B23" s="21" t="s">
        <v>55</v>
      </c>
      <c r="C23" s="21" t="s">
        <v>56</v>
      </c>
      <c r="D23" s="21" t="s">
        <v>57</v>
      </c>
      <c r="E23" s="23">
        <v>74.47</v>
      </c>
      <c r="F23" s="23">
        <v>3531330</v>
      </c>
      <c r="G23" s="23">
        <v>3001630.5</v>
      </c>
      <c r="H23" s="31">
        <f t="shared" si="0"/>
        <v>22451930.93</v>
      </c>
    </row>
    <row r="24" spans="1:8" s="12" customFormat="1" ht="75" customHeight="1">
      <c r="A24" s="33">
        <v>20</v>
      </c>
      <c r="B24" s="21" t="s">
        <v>61</v>
      </c>
      <c r="C24" s="25" t="s">
        <v>5</v>
      </c>
      <c r="D24" s="25" t="s">
        <v>62</v>
      </c>
      <c r="E24" s="23">
        <v>71.81</v>
      </c>
      <c r="F24" s="23">
        <v>497400</v>
      </c>
      <c r="G24" s="23">
        <v>412222.8</v>
      </c>
      <c r="H24" s="31">
        <f t="shared" si="0"/>
        <v>22864153.73</v>
      </c>
    </row>
    <row r="25" spans="1:8" s="12" customFormat="1" ht="75" customHeight="1">
      <c r="A25" s="33">
        <v>21</v>
      </c>
      <c r="B25" s="21" t="s">
        <v>63</v>
      </c>
      <c r="C25" s="21" t="s">
        <v>6</v>
      </c>
      <c r="D25" s="21" t="s">
        <v>64</v>
      </c>
      <c r="E25" s="23">
        <v>71.28</v>
      </c>
      <c r="F25" s="23">
        <v>1630075</v>
      </c>
      <c r="G25" s="23">
        <v>1385563.75</v>
      </c>
      <c r="H25" s="31">
        <f t="shared" si="0"/>
        <v>24249717.48</v>
      </c>
    </row>
    <row r="26" spans="1:8" s="12" customFormat="1" ht="75" customHeight="1">
      <c r="A26" s="33">
        <v>22</v>
      </c>
      <c r="B26" s="21" t="s">
        <v>65</v>
      </c>
      <c r="C26" s="21" t="s">
        <v>66</v>
      </c>
      <c r="D26" s="21" t="s">
        <v>67</v>
      </c>
      <c r="E26" s="23">
        <v>70.75</v>
      </c>
      <c r="F26" s="23">
        <v>65960</v>
      </c>
      <c r="G26" s="23">
        <v>56066</v>
      </c>
      <c r="H26" s="31">
        <f t="shared" si="0"/>
        <v>24305783.48</v>
      </c>
    </row>
    <row r="27" spans="1:8" s="12" customFormat="1" ht="75" customHeight="1">
      <c r="A27" s="33">
        <v>23</v>
      </c>
      <c r="B27" s="21" t="s">
        <v>68</v>
      </c>
      <c r="C27" s="21" t="s">
        <v>69</v>
      </c>
      <c r="D27" s="21" t="s">
        <v>70</v>
      </c>
      <c r="E27" s="23">
        <v>70.21</v>
      </c>
      <c r="F27" s="23">
        <v>1993830</v>
      </c>
      <c r="G27" s="23">
        <v>1676982</v>
      </c>
      <c r="H27" s="31">
        <f t="shared" si="0"/>
        <v>25982765.48</v>
      </c>
    </row>
    <row r="28" spans="1:8" s="12" customFormat="1" ht="75" customHeight="1">
      <c r="A28" s="33">
        <v>24</v>
      </c>
      <c r="B28" s="21" t="s">
        <v>74</v>
      </c>
      <c r="C28" s="21" t="s">
        <v>75</v>
      </c>
      <c r="D28" s="21" t="s">
        <v>76</v>
      </c>
      <c r="E28" s="23">
        <v>68.62</v>
      </c>
      <c r="F28" s="23">
        <v>897900</v>
      </c>
      <c r="G28" s="23">
        <v>620500</v>
      </c>
      <c r="H28" s="31">
        <f t="shared" si="0"/>
        <v>26603265.48</v>
      </c>
    </row>
    <row r="29" spans="1:8" s="12" customFormat="1" ht="75" customHeight="1">
      <c r="A29" s="33">
        <v>25</v>
      </c>
      <c r="B29" s="21" t="s">
        <v>77</v>
      </c>
      <c r="C29" s="21" t="s">
        <v>78</v>
      </c>
      <c r="D29" s="21" t="s">
        <v>79</v>
      </c>
      <c r="E29" s="23">
        <v>67.02</v>
      </c>
      <c r="F29" s="23">
        <v>984000</v>
      </c>
      <c r="G29" s="23">
        <v>836400</v>
      </c>
      <c r="H29" s="31">
        <f t="shared" si="0"/>
        <v>27439665.48</v>
      </c>
    </row>
    <row r="30" spans="1:8" s="12" customFormat="1" ht="75" customHeight="1">
      <c r="A30" s="33">
        <v>26</v>
      </c>
      <c r="B30" s="21" t="s">
        <v>80</v>
      </c>
      <c r="C30" s="21" t="s">
        <v>81</v>
      </c>
      <c r="D30" s="21" t="s">
        <v>82</v>
      </c>
      <c r="E30" s="23">
        <v>67.02</v>
      </c>
      <c r="F30" s="31">
        <v>2016250</v>
      </c>
      <c r="G30" s="31">
        <v>1713812.5</v>
      </c>
      <c r="H30" s="31">
        <f t="shared" si="0"/>
        <v>29153477.98</v>
      </c>
    </row>
    <row r="31" spans="1:7" ht="53.25" customHeight="1">
      <c r="A31" s="26"/>
      <c r="B31" s="27"/>
      <c r="C31" s="27"/>
      <c r="D31" s="11"/>
      <c r="E31" s="35" t="s">
        <v>8</v>
      </c>
      <c r="F31" s="36">
        <f>SUM(F5:F30)</f>
        <v>35239910.92</v>
      </c>
      <c r="G31" s="37">
        <f>SUM(G5:G30)</f>
        <v>29153477.98</v>
      </c>
    </row>
    <row r="32" spans="1:7" ht="28.5" customHeight="1">
      <c r="A32" s="8"/>
      <c r="B32" s="15"/>
      <c r="C32" s="10"/>
      <c r="D32" s="11"/>
      <c r="E32" s="11"/>
      <c r="F32" s="11"/>
      <c r="G32" s="7"/>
    </row>
    <row r="33" spans="1:7" ht="31.5" customHeight="1">
      <c r="A33" s="8"/>
      <c r="B33" s="9"/>
      <c r="C33" s="10"/>
      <c r="D33" s="11"/>
      <c r="E33" s="11"/>
      <c r="F33" s="11"/>
      <c r="G33" s="7"/>
    </row>
    <row r="34" spans="1:7" ht="32.25" customHeight="1">
      <c r="A34" s="8"/>
      <c r="B34" s="9"/>
      <c r="C34" s="10"/>
      <c r="D34" s="11"/>
      <c r="E34" s="11"/>
      <c r="F34" s="11"/>
      <c r="G34" s="7"/>
    </row>
    <row r="35" spans="1:7" ht="27" customHeight="1">
      <c r="A35" s="8"/>
      <c r="B35" s="9"/>
      <c r="C35" s="10"/>
      <c r="D35" s="11"/>
      <c r="E35" s="11"/>
      <c r="F35" s="11"/>
      <c r="G35" s="7"/>
    </row>
    <row r="36" ht="30.75" customHeight="1">
      <c r="G36" s="6"/>
    </row>
    <row r="47" ht="36" customHeight="1"/>
    <row r="48" ht="36" customHeight="1"/>
    <row r="49" ht="36" customHeight="1"/>
    <row r="51" ht="26.25" customHeight="1"/>
    <row r="55" ht="26.25" customHeight="1"/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</sheetData>
  <sheetProtection formatCells="0" formatColumns="0" formatRows="0" insertColumns="0" insertRows="0" selectLockedCells="1" sort="0" autoFilter="0" pivotTables="0"/>
  <autoFilter ref="A4:G31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2013-11-13T07:43:47Z</cp:lastPrinted>
  <dcterms:created xsi:type="dcterms:W3CDTF">2005-02-21T07:57:18Z</dcterms:created>
  <dcterms:modified xsi:type="dcterms:W3CDTF">2013-11-19T10:49:46Z</dcterms:modified>
  <cp:category/>
  <cp:version/>
  <cp:contentType/>
  <cp:contentStatus/>
</cp:coreProperties>
</file>