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9320" windowHeight="13035" activeTab="0"/>
  </bookViews>
  <sheets>
    <sheet name="wyłonione" sheetId="1" r:id="rId1"/>
  </sheets>
  <definedNames>
    <definedName name="_xlnm._FilterDatabase" localSheetId="0" hidden="1">'wyłonione'!$A$4:$H$4</definedName>
    <definedName name="_xlnm.Print_Area" localSheetId="0">'wyłonione'!$A$1:$H$82</definedName>
  </definedNames>
  <calcPr fullCalcOnLoad="1"/>
</workbook>
</file>

<file path=xl/sharedStrings.xml><?xml version="1.0" encoding="utf-8"?>
<sst xmlns="http://schemas.openxmlformats.org/spreadsheetml/2006/main" count="242" uniqueCount="227">
  <si>
    <t>WND-RPLD.02.06.00-00-095/09</t>
  </si>
  <si>
    <t>Gmina Strzelce Wielkie</t>
  </si>
  <si>
    <t>Termomodernizacja budynku oświatowego w Strzelcach Wielkich (szkoła podstawowa, gimnazjum, przedszkole)</t>
  </si>
  <si>
    <t>WND-RPLD.02.06.00-00-059/09</t>
  </si>
  <si>
    <t>Kompleksowa termomodernizacja budynków Liceum Ogólnokształcącego im. Kazimierza Wielkiego w Łęczycy wraz z wymianą źródła ciepła</t>
  </si>
  <si>
    <t>WND-RPLD.02.06.00-00-109/09</t>
  </si>
  <si>
    <t>Gmina Daszyna</t>
  </si>
  <si>
    <t>Modernizacja gospodarki cieplnej w miejscowości Mazew w Gminie Daszyna z wykorzystaniem odnawialnych źródeł energii</t>
  </si>
  <si>
    <t>WND-RPLD.02.06.00-00-046/09</t>
  </si>
  <si>
    <t>Gmina Miasta Ozorkowa</t>
  </si>
  <si>
    <t>Termomodernizacja gminnych obiektów użyteczności publicznej</t>
  </si>
  <si>
    <t>WND-RPLD.02.06.00-00-075/09</t>
  </si>
  <si>
    <t>Termomodernizacja budynku Szkoły Podstawowej w Rudzie</t>
  </si>
  <si>
    <t>WND-RPLD.02.06.00-00-091/09</t>
  </si>
  <si>
    <t>Powiat Pajęczański</t>
  </si>
  <si>
    <t>Termomodernizacja obiektów oświatowych Powiatu Pajęczańskiego</t>
  </si>
  <si>
    <t>WND-RPLD.02.06.00-00-086/09</t>
  </si>
  <si>
    <t>Termomodernizacja budynku Szkoły Podstawowej w Chorzęcinie wraz z wymianą c.o. i modernizacją kotłowni</t>
  </si>
  <si>
    <t>WND-RPLD.02.06.00-00-087/09</t>
  </si>
  <si>
    <t>Gmina Łubnice</t>
  </si>
  <si>
    <t>Termomodernizacja Szkoły Podstawowej w Dzietrzkowicach</t>
  </si>
  <si>
    <t>WND-RPLD.02.06.00-00-100/09</t>
  </si>
  <si>
    <t>Gmina Lututów</t>
  </si>
  <si>
    <t>Termomodernizacja budynków użyteczności publicznej w Gminie Lututów</t>
  </si>
  <si>
    <t>WND-RPLD.02.06.00-00-053/09</t>
  </si>
  <si>
    <t xml:space="preserve">Gmina Rogów </t>
  </si>
  <si>
    <t>Termomodernizacja i wymiana instalacji c.o. w budynku Szkoły Podstawowej w Przyłęku Dużym</t>
  </si>
  <si>
    <t>WND-RPLD.02.06.00-00-016/09</t>
  </si>
  <si>
    <t>Gmina Konopnica</t>
  </si>
  <si>
    <t>Termomodernizacja budynku Szkoły Podstawowej w Konopnicy</t>
  </si>
  <si>
    <t>WND-RPLD.02.06.00-00-066/09</t>
  </si>
  <si>
    <t>Przebudowa Domu Pomocy Społecznej w Brzezinach warunkiem poprawy jakości i zwiększenia dostępności usług pomocy społecznej - prace termomodernizacyjne - etap I</t>
  </si>
  <si>
    <t>WND-RPLD.02.06.00-00-042/09</t>
  </si>
  <si>
    <t xml:space="preserve">Gmina Aleksandrów </t>
  </si>
  <si>
    <t>Termomodernizacja budynku Urzędu Gminy i Ośrodka Zdrowia w Aleksandrowie, Powiat Piotrkowski</t>
  </si>
  <si>
    <t>WND-RPLD.02.06.00-00-048/09</t>
  </si>
  <si>
    <t>Termomodernizacja budynków Zespołu Szkół Specjalnych im. Marii Grzegorzewskiej w Zduńskiej Woli</t>
  </si>
  <si>
    <t>Lp.</t>
  </si>
  <si>
    <t>Numer wniosku</t>
  </si>
  <si>
    <t>Beneficjent</t>
  </si>
  <si>
    <t>Tytuł projektu</t>
  </si>
  <si>
    <t>Procent liczby punktów</t>
  </si>
  <si>
    <t>Całkowita wartość projektu (PLN)</t>
  </si>
  <si>
    <t>Wnioskowane dofinansowanie
z EFRR  (PLN)</t>
  </si>
  <si>
    <t>Σ Narastająco EFRR (PLN)</t>
  </si>
  <si>
    <t>WND-RPLD.02.06.00-00-010/09</t>
  </si>
  <si>
    <t>Gmina Poświętne</t>
  </si>
  <si>
    <t>Termomodernizacja budynków Zespołu Szkół Samorządowych w Poświętnem</t>
  </si>
  <si>
    <t>WND-RPLD.02.06.00-00-080/09</t>
  </si>
  <si>
    <t>Gmina Wola Krzysztoporska</t>
  </si>
  <si>
    <t>Termomodernizacja budynków szkoły podstawowej i gimnazjum w Woli Krzysztoporskiej</t>
  </si>
  <si>
    <t>WND-RPLD.02.06.00-00-008/09</t>
  </si>
  <si>
    <t>Miasto Skierniewice</t>
  </si>
  <si>
    <t>Termomodernizacja budynków szkolnych w Skierniewicach</t>
  </si>
  <si>
    <t>WND-RPLD.02.06.00-00-002/09</t>
  </si>
  <si>
    <t>Gmina  Miasto Radomsko</t>
  </si>
  <si>
    <t>Termomodernizacja budynku Zespołu Szkolno-Gimnazjalnego Nr 5 w Radomsku</t>
  </si>
  <si>
    <t>WND-RPLD.02.06.00-00-009/09</t>
  </si>
  <si>
    <t>Kompleksowa termomodernizacja szkół na terenie Miasta Skierniewice jako przykład zmniejszenia zanieczyszczenia powietrza poprzez oszczędzanie energii</t>
  </si>
  <si>
    <t>WND-RPLD.02.06.00-00-090/09</t>
  </si>
  <si>
    <t>Gmina Miasto Sieradz</t>
  </si>
  <si>
    <t>Kompleksowa termomodernizacja obiektów oświatowych poprawiająca środowisko naturalne w Sieradzu</t>
  </si>
  <si>
    <t>Miasto Bełchatów</t>
  </si>
  <si>
    <t>WND-RPLD.02.06.00-00-041/09</t>
  </si>
  <si>
    <t>Gmina Białaczów</t>
  </si>
  <si>
    <t>Termomodernizacja wraz z wymianą stropu nad częścią mieszkalną oraz konstrukcji dachu budynku Szkoły Podstawowej i Gimnazjum w Białaczowie</t>
  </si>
  <si>
    <t>WND-RPLD.02.06.00-00-073/09</t>
  </si>
  <si>
    <t>Termomodernizacja obiektów użyteczności publicznej na terenie Miasta Bełchatowa - etap II</t>
  </si>
  <si>
    <t>WND-RPLD.02.06.00-00-092/09</t>
  </si>
  <si>
    <t>Gmina Sulejów</t>
  </si>
  <si>
    <t>Termomodernizacja obiektów oświatowych w Gminie Sulejów</t>
  </si>
  <si>
    <t>WND-RPLD.02.06.00-00-104/09</t>
  </si>
  <si>
    <t>Gmina Miasto Łowicz</t>
  </si>
  <si>
    <t>Termomodernizacja budynków Przedszkoli Miejskich i Zespołu Szkół z Oddziałami Integracyjnymi w Łowiczu</t>
  </si>
  <si>
    <t>WND-RPLD.02.06.00-00-045/09</t>
  </si>
  <si>
    <t>Gmina Skierniewice</t>
  </si>
  <si>
    <t>Termomodernizacja budynków Szkół Podstawowych w Miedniewicach i Dębowej Górze</t>
  </si>
  <si>
    <t>WND-RPLD.02.06.00-00-079/09</t>
  </si>
  <si>
    <t>Powiat Kutnowski</t>
  </si>
  <si>
    <t>Termomodernizacja obiektów szkolnych etap II</t>
  </si>
  <si>
    <t>WND-RPLD.02.06.00-00-088/09</t>
  </si>
  <si>
    <t>Gmina Brzeźnio</t>
  </si>
  <si>
    <t>Kompleksowa termomodernizacja publicznego gimnazjum w Brzeźniu celem zmniejszenia emisji zanieczyszczeń do powietrza</t>
  </si>
  <si>
    <t>WND-RPLD.02.06.00-00-013/09</t>
  </si>
  <si>
    <t>Powiat Radomszczański</t>
  </si>
  <si>
    <t>Zakończenie procesu termomodernizacji placówek oświatowych, dla których Powiat Radomszczański jest organem prowadzącym - Termomodernizacja Zespołu Szkół Ponadgimnazjalnych w Przedborzu i I Liceum Ogólnokształcącego w Radomsku</t>
  </si>
  <si>
    <t>WND-RPLD.02.06.00-00-108/09</t>
  </si>
  <si>
    <t>Powiat Zgierski</t>
  </si>
  <si>
    <t>Kompleksowa termomodernizacja budynków Zespołu Szkół nr 1 im. Jakuba Stefana Cezaka w Zgierzu</t>
  </si>
  <si>
    <t>WND-RPLD.02.06.00-00-027/09</t>
  </si>
  <si>
    <t>Powiat Łódzki Wschodni</t>
  </si>
  <si>
    <t>Termomodernizacja Zespołu Szkół Ponadgimnazjalnych nr 2 w Koluszkach</t>
  </si>
  <si>
    <t>WND-RPLD.02.06.00-00-107/09</t>
  </si>
  <si>
    <t>Kompleksowa termomodernizacja budynku Zespołu Szkół Ogólnokształcących im. S. Staszica w Zgierzu</t>
  </si>
  <si>
    <t>WND-RPLD.02.06.00-00-111/09</t>
  </si>
  <si>
    <t>Miasto Łódź</t>
  </si>
  <si>
    <t>Racjonalizacja zużycia energii w placówkach oświatowych prowadzonych przez Miasto Łódź poprzez ich kompleksową termomodernizację w zachodniej części Łodzi</t>
  </si>
  <si>
    <t>WND-RPLD.02.06.00-00-040/09</t>
  </si>
  <si>
    <t>Gmina Andrespol</t>
  </si>
  <si>
    <t>Termomodernizacja budynku Zespołu Szkolno - Przedszkolnego w Bedoniu</t>
  </si>
  <si>
    <t>WND-RPLD.02.06.00-00-052/09</t>
  </si>
  <si>
    <t>Gmina Koluszki</t>
  </si>
  <si>
    <t>Termomodrnizacja budynku Przedszkola nr 2 ul. Reja w Koluszkach</t>
  </si>
  <si>
    <t>WND-RPLD.02.06.00-00-074/09</t>
  </si>
  <si>
    <t>Powiat Opoczyński</t>
  </si>
  <si>
    <t>Termomodernizacja szkół prowadzonych przez powiat opoczyński</t>
  </si>
  <si>
    <t>WND-RPLD.02.06.00-00-110/09</t>
  </si>
  <si>
    <t xml:space="preserve">Racjonalizacja zużycia energii w Szkole Podstawowej nr 184 prowadzonej przez Miasto Łódź poprzez jej kompleksową termomodernizację </t>
  </si>
  <si>
    <t>WND-RPLD.02.06.00-00-112/09</t>
  </si>
  <si>
    <t>Racjonalizacja zużycia energii w placówkach oświatowych prowadzonych przez Miasto Łódź poprzez ich kompleksową termomodernizację w północnej części Łodzi</t>
  </si>
  <si>
    <t>WND-RPLD.02.06.00-00-116/09</t>
  </si>
  <si>
    <t>Racjonalizacja zużycia energii w placówkach oświatowych prowadzonych przez Miasto Łódź poprzez ich kompleksową termomodernizację w południowej części Łodzi</t>
  </si>
  <si>
    <t>WND-RPLD.02.06.00-00-054/09</t>
  </si>
  <si>
    <t>Miasto Kutno</t>
  </si>
  <si>
    <t>Termomodernizacja kutnowskich obiektów użyteczności publicznej - Szkoła Podstawowa nr 6</t>
  </si>
  <si>
    <t>WND-RPLD.02.06.00-00-055/09</t>
  </si>
  <si>
    <t>Termomodernizacja kutnowskich obiektów użyteczności publicznej - Gimnazjum nr 1, Gimnazjum nr 2, Gimnazjum nr 3</t>
  </si>
  <si>
    <t>WND-RPLD.02.06.00-00-019/09</t>
  </si>
  <si>
    <t>Pilotażowy program racjonalizacji kosztów energii w budynkach komunalnych Miasta Łodzi - kompleksowa termomodernizacja Szkoły Podstawowej Nr 36, Szkoły Podstawowej Nr 175 oraz Zespołu Szkół Ponadgimnazjalnych Nr 10</t>
  </si>
  <si>
    <t>WND-RPLD.02.06.00-00-089/09</t>
  </si>
  <si>
    <t>Miasto Zduńska Wola</t>
  </si>
  <si>
    <t>Termomodernizacja obiektów oświatowych w Zduńskiej Woli</t>
  </si>
  <si>
    <t>Powiat Łęczycki</t>
  </si>
  <si>
    <t>Powiat Zduńskowolski</t>
  </si>
  <si>
    <t>Gmina Tomaszów Mazowiecki</t>
  </si>
  <si>
    <t>Powiat Brzeziński</t>
  </si>
  <si>
    <t>Gmina Wieluń</t>
  </si>
  <si>
    <t>Razem</t>
  </si>
  <si>
    <t>WND-RPLD.02.06.00-00-039/09</t>
  </si>
  <si>
    <t>Gmina i Miasto Pajęczno</t>
  </si>
  <si>
    <t>Termomodernizacja i przebudowa Publicznego Gimnazjum w Pajęcznie</t>
  </si>
  <si>
    <t>WND-RPLD.02.06.00-00-012/09</t>
  </si>
  <si>
    <t>Gmina Lgota Wielka</t>
  </si>
  <si>
    <t>Termomodernizacja budynku Zespołu Szkolno-Gimnazjalnego w Lgocie Wielkiej wraz z częściową wymianą stolarki okiennej i drzwiowej oraz częściową  przebudową instalacji c.o. i kotłowni</t>
  </si>
  <si>
    <t>WND-RPLD.02.06.00-00-082/09</t>
  </si>
  <si>
    <t>Gmina Miasto Tomaszów Mazowiecki</t>
  </si>
  <si>
    <t>Termomodernizacja Zespołu Szkół nr 4 w Tomaszowie Mazowieckim przy ulicy Ostrowskiego 14</t>
  </si>
  <si>
    <t>WND-RPLD.02.06.00-00-102/09</t>
  </si>
  <si>
    <t>Powiat Poddębicki</t>
  </si>
  <si>
    <t>Termomodernizacja budynku sali gimnastycznej w Zespole Szkół Ponadgimnazjalnych w Poddębicach</t>
  </si>
  <si>
    <t>WND-RPLD.02.06.00-00-044/09</t>
  </si>
  <si>
    <t>Powiat Tomaszowski</t>
  </si>
  <si>
    <t>Kompleksowa termomodernizacja budynków Zespołu Szkół Ponadgimnazjalnych nr 1 w Tomaszowie Mazowieckim</t>
  </si>
  <si>
    <t>WND-RPLD.02.06.00-00-093/09</t>
  </si>
  <si>
    <t>Gmina Rozprza</t>
  </si>
  <si>
    <t>Termomodernizacja budynku Szkoły Podstawowej w Rozprzy i budynku Szkoły Podstawowej w Milejowie</t>
  </si>
  <si>
    <t>WND-RPLD.02.06.00-00-057/09</t>
  </si>
  <si>
    <t>Termomodernizacja Zespołu Szkół im. Jadwigi Grodzkiej w Łęczycy wraz z wymianą źródła ciepła</t>
  </si>
  <si>
    <t>WND-RPLD.02.06.00-00-058/09</t>
  </si>
  <si>
    <t>Uporządkowanie gospodarki cieplnej wraz z modernizacją źródła ciepła w Zespole Szkół Mechanizacji Rolnictwa i Centrum Kształcenia Praktycznego w Piątku</t>
  </si>
  <si>
    <t>WND-RPLD.02.06.00-00-050/09</t>
  </si>
  <si>
    <t>Poprawa efektywności energetycznej budynków I Liceum Ogólnokształcącego im. Kazimierza Wielkiego w Zduńskiej Woli poprzez ich termomodernizację</t>
  </si>
  <si>
    <t>WND-RPLD.02.06.00-00-084/09</t>
  </si>
  <si>
    <t>Modernizacja kotłowni i instalacji c.o. wraz z dociepleniem dachu budynku Zespołu Szkół w Wiadernie</t>
  </si>
  <si>
    <t>WND-RPLD.02.06.00-00-049/09</t>
  </si>
  <si>
    <t>Termomodernizacja budynków szkół ponadgimnazjalnych prowadzących kształcenie zawodowe w Zduńskiej Woli</t>
  </si>
  <si>
    <t>WND-RPLD.02.06.00-00-032/09</t>
  </si>
  <si>
    <t>Uniwersytet Medyczny w Łodzi</t>
  </si>
  <si>
    <t>Termomodernizacja budynku Collegium Anatomicum Uniwersytetu Medycznego w Łodzi</t>
  </si>
  <si>
    <t>Kompleksowa termomodernizacja budynku Ogólnokształcącej Szkoły Muzycznej I i II stopnia im. H. Wieniawskiego w Łodzi</t>
  </si>
  <si>
    <t>Ogólnokształcąca Szkoła Muzyczna I i II stopnia im. H. Wieniawskiego w Łodzi</t>
  </si>
  <si>
    <t>WND-RPLD.02.06.00-00-077/09</t>
  </si>
  <si>
    <t>WND-RPLD.02.06.00-00-005/09</t>
  </si>
  <si>
    <t>Uniwersytet Łódzki</t>
  </si>
  <si>
    <t>Remont i renowacja dawnej Szkoły Zgromadzenia Kupców w Łodzi przy ul. G. Narutowicza 68 dla potrzeb Wydziału Filologicznego Uniwersytetu Łódzkiego - termomodernizacja budynku</t>
  </si>
  <si>
    <t>Termomodernizacja i rozbudowa budynku Ośrodka Zdrowia w Sędziejowicach wraz z zagospodarowaniem terenu</t>
  </si>
  <si>
    <t>Gmina Sędziejowice</t>
  </si>
  <si>
    <t>WND-RPLD.02.06.00-00-024/09</t>
  </si>
  <si>
    <t>Termomodernizacja budynku gminnego ośrodka zdrowia w Parzęczewie</t>
  </si>
  <si>
    <t>Gmina Parzęczew</t>
  </si>
  <si>
    <t>WND-RPLD.02.06.00-00-083/09</t>
  </si>
  <si>
    <t>WND-RPLD.02.06.00-00-028/09</t>
  </si>
  <si>
    <t>Poprawa efektywności energetycznej przez kompleksowe działania termomodernizacyjne</t>
  </si>
  <si>
    <t>Zduńskowolski Szpital Powiatowy Sp. z o.o.</t>
  </si>
  <si>
    <t>Termomodernizacja budynku Miejskiej Przychodni "Chojny"</t>
  </si>
  <si>
    <t>Miejska Przychodnia "Chojny"</t>
  </si>
  <si>
    <t>WND-RPLD.02.06.00-00-011/09</t>
  </si>
  <si>
    <t>Kompleksowa termomodernizacja obiektów I Szpitala Miejskiego im. dr E. Sonnenberga w Łodzi w trosce o jakość i komfort życia mieszkańców województwa łódzkiego</t>
  </si>
  <si>
    <t>I Szpital Miejski im. dr E. Sonnenberga w Łodzi</t>
  </si>
  <si>
    <t>WND-RPLD.02.06.00-00-070/09</t>
  </si>
  <si>
    <t>WND-RPLD.02.06.00-00-035/09</t>
  </si>
  <si>
    <t>Samodzielny Publiczny Zakład Opieki Zdrowotnej Uniwersytecki Szpital Kliniczny im. Wojskowej Akademii Medycznej Uniwersytetu Medycznego w Łodzi - Centralny Szpital Weteranów</t>
  </si>
  <si>
    <t>Termomodernizacja budynku nr 5 (przychodni) Uniwersyteckiego Szpitala Klinicznego im. WAM - CSW w Łodzi</t>
  </si>
  <si>
    <t>WND-RPLD.02.06.00-00-004/09</t>
  </si>
  <si>
    <t>Wojewódzki Szpital Zespolony w  Skierniewicach</t>
  </si>
  <si>
    <t>Termomodernizacja budynku głównego Wojewódzkiego Szpitala Zespolonego w Skierniewicach</t>
  </si>
  <si>
    <t>WND-RPLD.02.06.00-00-056/09</t>
  </si>
  <si>
    <t>Gmina Drużbice</t>
  </si>
  <si>
    <t>Zmniejszenie emisji zanieczyszczeń powietrza poprzez kompleksową termomodernizację budynku użyteczności publicznej w Suchcicach</t>
  </si>
  <si>
    <t>WND-RPLD.02.06.00-00-014/09</t>
  </si>
  <si>
    <t>Powiat Piotrkowski</t>
  </si>
  <si>
    <t>Termomodernizacja budynków mieszkalnych w Domu Pomocy Społecznej w Łochyńsku - etap I i II</t>
  </si>
  <si>
    <t>WND-RPLD.02.06.00-00-001/09</t>
  </si>
  <si>
    <t>Termomodernizacja budynku Miejskiego Domu Kultury w Radomsku</t>
  </si>
  <si>
    <t>WND-RPLD.02.06.00-00-007/09</t>
  </si>
  <si>
    <t>Termomodernizacja obiektów na terenie Ogrodu Botanicznego- etap III</t>
  </si>
  <si>
    <t>WND-RPLD.02.06.00-00-051/09</t>
  </si>
  <si>
    <t>Termomodernizacja budynku OSiR w Koluszkach przy ul. Zagajnikowej</t>
  </si>
  <si>
    <t>WND-RPLD.02.06.00-00-015/09</t>
  </si>
  <si>
    <t>Gmina Opoczno</t>
  </si>
  <si>
    <t>Przebudowa Patio wraz z termomodernizacją Miejskiego Domu Kultury w Opocznie</t>
  </si>
  <si>
    <t>WND-RPLD.02.06.00-00-096/09</t>
  </si>
  <si>
    <t>Fundacja na rzecz  rozwoju społecznego i przeciwdziałaniu społecznemu wykluczeniu jednostek i grup - NAVICULA</t>
  </si>
  <si>
    <t>Modernizacja źródła ciepła oraz termomodernizacja budynku dla potrzeb Navicula - centrum w Łodzi przy ul. K. Cedry 2</t>
  </si>
  <si>
    <t>WND-RPLD.02.06.00-00-062/09</t>
  </si>
  <si>
    <t>Gmina Mniszków</t>
  </si>
  <si>
    <t>Kompleksowa termomodernizacja budynków użyteczności publicznej w Gminie Mniszków</t>
  </si>
  <si>
    <t>WND-RPLD.02.06.00-00-023/09</t>
  </si>
  <si>
    <t>Gmina Miasto Łęczyca</t>
  </si>
  <si>
    <t>Termomodernizacja budynków użyteczności publicznej w Łęczycy</t>
  </si>
  <si>
    <t>Lista projektów zakwalifikowanych do dofinansowania w ramach konkursu dla naboru nr 2 w ramach 
Działania II.6 Ochrona powietrza Regionalnego Programu Operacyjnego Województwa Łódzkiego na lata 2007-2013</t>
  </si>
  <si>
    <t>Termomodernizacja obiektów edukacyjno - kulturalnych w Gminie Aleksandrów Łódzki</t>
  </si>
  <si>
    <t>Gmina Aleksandrów Łódzki</t>
  </si>
  <si>
    <t>WND-RPLD.02.06.00-00-063/09</t>
  </si>
  <si>
    <t>WND-RPLD.02.06.00-00-105/09</t>
  </si>
  <si>
    <t>Powiat Łowicki</t>
  </si>
  <si>
    <t>Poprawa jakości powietrza poprzez przeprowadzenie prac termomodernizacyjnych w budynkach użyteczności publicznej na terenie Powiatu Łowickiego</t>
  </si>
  <si>
    <t>WND-RPLD.02.06.00-00-026/09</t>
  </si>
  <si>
    <t>Powiat Pabianicki</t>
  </si>
  <si>
    <t>Optymalizacja wykorzystania energii cieplnej w budynkach użyteczności publicznej na terenie Powiatu Pabianickiego - etap I</t>
  </si>
  <si>
    <t>WND-RPLD.02.06.00-00-029/09</t>
  </si>
  <si>
    <t>Gmina Łask</t>
  </si>
  <si>
    <t>Kompleksowa termomodernizacja budynków użyteczności publicznej w Gminie Łask</t>
  </si>
  <si>
    <t>WND-RPLD.02.06.00-00-020/09</t>
  </si>
  <si>
    <t>Gmina Gomunice</t>
  </si>
  <si>
    <t>Termomodernizacja budynku Urzędu Gminy w Gomunicach</t>
  </si>
  <si>
    <t>Załącznik nr 1 
do Uchwały Nr 946/14
Zarządu Województwa Łódzkiego 
z dnia 14.08.2014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</si>
</sst>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###########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  <numFmt numFmtId="170" formatCode="#,##0.00_ ;\-#,##0.00\ "/>
  </numFmts>
  <fonts count="26">
    <font>
      <sz val="10"/>
      <name val="Arial"/>
      <family val="0"/>
    </font>
    <font>
      <sz val="8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2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14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7" fillId="9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7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0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/>
    </xf>
    <xf numFmtId="10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170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10" xfId="0" applyFont="1" applyFill="1" applyBorder="1" applyAlignment="1" applyProtection="1">
      <alignment horizontal="center" vertical="center" wrapText="1"/>
      <protection locked="0"/>
    </xf>
    <xf numFmtId="4" fontId="2" fillId="14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14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0</xdr:row>
      <xdr:rowOff>19050</xdr:rowOff>
    </xdr:from>
    <xdr:to>
      <xdr:col>5</xdr:col>
      <xdr:colOff>819150</xdr:colOff>
      <xdr:row>1</xdr:row>
      <xdr:rowOff>219075</xdr:rowOff>
    </xdr:to>
    <xdr:pic>
      <xdr:nvPicPr>
        <xdr:cNvPr id="1" name="Picture 16" descr="RPO_WL_czarno-biale_wyszycie_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050"/>
          <a:ext cx="61722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view="pageBreakPreview" zoomScaleSheetLayoutView="100" zoomScalePageLayoutView="0" workbookViewId="0" topLeftCell="A1">
      <selection activeCell="G2" sqref="G2:H2"/>
    </sheetView>
  </sheetViews>
  <sheetFormatPr defaultColWidth="9.140625" defaultRowHeight="12.75"/>
  <cols>
    <col min="1" max="1" width="4.140625" style="0" bestFit="1" customWidth="1"/>
    <col min="2" max="2" width="29.140625" style="0" customWidth="1"/>
    <col min="3" max="3" width="28.7109375" style="0" customWidth="1"/>
    <col min="4" max="4" width="43.7109375" style="0" customWidth="1"/>
    <col min="5" max="5" width="11.421875" style="0" customWidth="1"/>
    <col min="6" max="6" width="14.28125" style="0" customWidth="1"/>
    <col min="7" max="7" width="17.57421875" style="0" customWidth="1"/>
    <col min="8" max="8" width="16.28125" style="0" customWidth="1"/>
  </cols>
  <sheetData>
    <row r="1" spans="1:7" s="4" customFormat="1" ht="71.25" customHeight="1">
      <c r="A1" s="3"/>
      <c r="B1" s="3"/>
      <c r="C1" s="3"/>
      <c r="D1" s="3"/>
      <c r="E1" s="3"/>
      <c r="F1" s="3"/>
      <c r="G1" s="3"/>
    </row>
    <row r="2" spans="2:8" ht="56.25" customHeight="1">
      <c r="B2" s="2"/>
      <c r="C2" s="2"/>
      <c r="D2" s="2"/>
      <c r="E2" s="2"/>
      <c r="F2" s="2"/>
      <c r="G2" s="31" t="s">
        <v>226</v>
      </c>
      <c r="H2" s="31"/>
    </row>
    <row r="3" spans="1:8" ht="66.75" customHeight="1">
      <c r="A3" s="29" t="s">
        <v>210</v>
      </c>
      <c r="B3" s="30"/>
      <c r="C3" s="30"/>
      <c r="D3" s="30"/>
      <c r="E3" s="30"/>
      <c r="F3" s="30"/>
      <c r="G3" s="30"/>
      <c r="H3" s="30"/>
    </row>
    <row r="4" spans="1:8" ht="47.25">
      <c r="A4" s="19" t="s">
        <v>37</v>
      </c>
      <c r="B4" s="19" t="s">
        <v>38</v>
      </c>
      <c r="C4" s="19" t="s">
        <v>39</v>
      </c>
      <c r="D4" s="19" t="s">
        <v>40</v>
      </c>
      <c r="E4" s="19" t="s">
        <v>41</v>
      </c>
      <c r="F4" s="20" t="s">
        <v>42</v>
      </c>
      <c r="G4" s="20" t="s">
        <v>43</v>
      </c>
      <c r="H4" s="21" t="s">
        <v>44</v>
      </c>
    </row>
    <row r="5" spans="1:8" ht="47.25">
      <c r="A5" s="5">
        <v>1</v>
      </c>
      <c r="B5" s="6" t="s">
        <v>0</v>
      </c>
      <c r="C5" s="7" t="s">
        <v>1</v>
      </c>
      <c r="D5" s="7" t="s">
        <v>2</v>
      </c>
      <c r="E5" s="8">
        <v>0.9674</v>
      </c>
      <c r="F5" s="9">
        <v>2871623.4</v>
      </c>
      <c r="G5" s="9">
        <v>2429476.46</v>
      </c>
      <c r="H5" s="10">
        <f>G5</f>
        <v>2429476.46</v>
      </c>
    </row>
    <row r="6" spans="1:8" ht="63">
      <c r="A6" s="5">
        <v>2</v>
      </c>
      <c r="B6" s="6" t="s">
        <v>3</v>
      </c>
      <c r="C6" s="7" t="s">
        <v>122</v>
      </c>
      <c r="D6" s="7" t="s">
        <v>4</v>
      </c>
      <c r="E6" s="8">
        <v>0.9076</v>
      </c>
      <c r="F6" s="9">
        <v>3635324.69</v>
      </c>
      <c r="G6" s="9">
        <v>2895406.91</v>
      </c>
      <c r="H6" s="10">
        <f aca="true" t="shared" si="0" ref="H6:H57">H5+G6</f>
        <v>5324883.37</v>
      </c>
    </row>
    <row r="7" spans="1:8" ht="47.25">
      <c r="A7" s="5">
        <v>3</v>
      </c>
      <c r="B7" s="6" t="s">
        <v>5</v>
      </c>
      <c r="C7" s="7" t="s">
        <v>6</v>
      </c>
      <c r="D7" s="7" t="s">
        <v>7</v>
      </c>
      <c r="E7" s="8">
        <v>0.8859</v>
      </c>
      <c r="F7" s="9">
        <v>4318199.54</v>
      </c>
      <c r="G7" s="9">
        <v>1268128.34</v>
      </c>
      <c r="H7" s="10">
        <f t="shared" si="0"/>
        <v>6593011.71</v>
      </c>
    </row>
    <row r="8" spans="1:8" ht="31.5">
      <c r="A8" s="5">
        <v>4</v>
      </c>
      <c r="B8" s="6" t="s">
        <v>8</v>
      </c>
      <c r="C8" s="7" t="s">
        <v>9</v>
      </c>
      <c r="D8" s="7" t="s">
        <v>10</v>
      </c>
      <c r="E8" s="8">
        <v>0.8587</v>
      </c>
      <c r="F8" s="9">
        <v>4121051.47</v>
      </c>
      <c r="G8" s="9">
        <v>3467174.47</v>
      </c>
      <c r="H8" s="10">
        <f t="shared" si="0"/>
        <v>10060186.18</v>
      </c>
    </row>
    <row r="9" spans="1:8" ht="32.25" customHeight="1">
      <c r="A9" s="5">
        <v>5</v>
      </c>
      <c r="B9" s="6" t="s">
        <v>11</v>
      </c>
      <c r="C9" s="7" t="s">
        <v>126</v>
      </c>
      <c r="D9" s="7" t="s">
        <v>12</v>
      </c>
      <c r="E9" s="8">
        <v>0.8152</v>
      </c>
      <c r="F9" s="9">
        <v>708337.18</v>
      </c>
      <c r="G9" s="9">
        <v>542921.8</v>
      </c>
      <c r="H9" s="10">
        <f t="shared" si="0"/>
        <v>10603107.98</v>
      </c>
    </row>
    <row r="10" spans="1:8" ht="31.5">
      <c r="A10" s="5">
        <v>6</v>
      </c>
      <c r="B10" s="6" t="s">
        <v>13</v>
      </c>
      <c r="C10" s="7" t="s">
        <v>14</v>
      </c>
      <c r="D10" s="7" t="s">
        <v>15</v>
      </c>
      <c r="E10" s="8">
        <v>0.8043</v>
      </c>
      <c r="F10" s="9">
        <v>5790597.72</v>
      </c>
      <c r="G10" s="9">
        <v>4779660.99</v>
      </c>
      <c r="H10" s="10">
        <f t="shared" si="0"/>
        <v>15382768.97</v>
      </c>
    </row>
    <row r="11" spans="1:8" ht="47.25">
      <c r="A11" s="5">
        <v>7</v>
      </c>
      <c r="B11" s="6" t="s">
        <v>16</v>
      </c>
      <c r="C11" s="7" t="s">
        <v>124</v>
      </c>
      <c r="D11" s="7" t="s">
        <v>17</v>
      </c>
      <c r="E11" s="8">
        <v>0.7826</v>
      </c>
      <c r="F11" s="9">
        <v>246649.99</v>
      </c>
      <c r="G11" s="9">
        <v>209652.49</v>
      </c>
      <c r="H11" s="10">
        <f t="shared" si="0"/>
        <v>15592421.46</v>
      </c>
    </row>
    <row r="12" spans="1:8" ht="33" customHeight="1">
      <c r="A12" s="5">
        <v>8</v>
      </c>
      <c r="B12" s="6" t="s">
        <v>18</v>
      </c>
      <c r="C12" s="7" t="s">
        <v>19</v>
      </c>
      <c r="D12" s="7" t="s">
        <v>20</v>
      </c>
      <c r="E12" s="8">
        <v>0.7718</v>
      </c>
      <c r="F12" s="9">
        <v>419652.68</v>
      </c>
      <c r="G12" s="9">
        <v>351698.31</v>
      </c>
      <c r="H12" s="10">
        <f t="shared" si="0"/>
        <v>15944119.770000001</v>
      </c>
    </row>
    <row r="13" spans="1:8" ht="39" customHeight="1">
      <c r="A13" s="5">
        <v>9</v>
      </c>
      <c r="B13" s="6" t="s">
        <v>21</v>
      </c>
      <c r="C13" s="7" t="s">
        <v>22</v>
      </c>
      <c r="D13" s="7" t="s">
        <v>23</v>
      </c>
      <c r="E13" s="8">
        <v>0.7554</v>
      </c>
      <c r="F13" s="9">
        <v>2742612.57</v>
      </c>
      <c r="G13" s="9">
        <v>2331220.68</v>
      </c>
      <c r="H13" s="10">
        <f t="shared" si="0"/>
        <v>18275340.450000003</v>
      </c>
    </row>
    <row r="14" spans="1:8" ht="33" customHeight="1">
      <c r="A14" s="5">
        <v>10</v>
      </c>
      <c r="B14" s="6" t="s">
        <v>24</v>
      </c>
      <c r="C14" s="7" t="s">
        <v>25</v>
      </c>
      <c r="D14" s="7" t="s">
        <v>26</v>
      </c>
      <c r="E14" s="8">
        <v>0.7283</v>
      </c>
      <c r="F14" s="9">
        <v>529972.48</v>
      </c>
      <c r="G14" s="9">
        <v>385195.28</v>
      </c>
      <c r="H14" s="10">
        <f t="shared" si="0"/>
        <v>18660535.730000004</v>
      </c>
    </row>
    <row r="15" spans="1:8" ht="34.5" customHeight="1">
      <c r="A15" s="5">
        <v>11</v>
      </c>
      <c r="B15" s="6" t="s">
        <v>27</v>
      </c>
      <c r="C15" s="7" t="s">
        <v>28</v>
      </c>
      <c r="D15" s="7" t="s">
        <v>29</v>
      </c>
      <c r="E15" s="8">
        <v>0.6957</v>
      </c>
      <c r="F15" s="9">
        <v>897832.07</v>
      </c>
      <c r="G15" s="9">
        <v>702952.51</v>
      </c>
      <c r="H15" s="10">
        <f t="shared" si="0"/>
        <v>19363488.240000006</v>
      </c>
    </row>
    <row r="16" spans="1:8" ht="63">
      <c r="A16" s="5">
        <v>12</v>
      </c>
      <c r="B16" s="6" t="s">
        <v>30</v>
      </c>
      <c r="C16" s="7" t="s">
        <v>125</v>
      </c>
      <c r="D16" s="7" t="s">
        <v>31</v>
      </c>
      <c r="E16" s="11">
        <v>0.75</v>
      </c>
      <c r="F16" s="9">
        <v>1694928.08</v>
      </c>
      <c r="G16" s="9">
        <v>1440688.86</v>
      </c>
      <c r="H16" s="10">
        <f t="shared" si="0"/>
        <v>20804177.100000005</v>
      </c>
    </row>
    <row r="17" spans="1:8" ht="47.25">
      <c r="A17" s="5">
        <v>13</v>
      </c>
      <c r="B17" s="6" t="s">
        <v>32</v>
      </c>
      <c r="C17" s="7" t="s">
        <v>33</v>
      </c>
      <c r="D17" s="7" t="s">
        <v>34</v>
      </c>
      <c r="E17" s="8">
        <v>0.7446</v>
      </c>
      <c r="F17" s="9">
        <v>1008651.95</v>
      </c>
      <c r="G17" s="9">
        <v>634169.95</v>
      </c>
      <c r="H17" s="10">
        <f t="shared" si="0"/>
        <v>21438347.050000004</v>
      </c>
    </row>
    <row r="18" spans="1:8" ht="47.25">
      <c r="A18" s="5">
        <v>14</v>
      </c>
      <c r="B18" s="6" t="s">
        <v>35</v>
      </c>
      <c r="C18" s="7" t="s">
        <v>123</v>
      </c>
      <c r="D18" s="7" t="s">
        <v>36</v>
      </c>
      <c r="E18" s="8">
        <v>0.7174</v>
      </c>
      <c r="F18" s="9">
        <v>1532697.76</v>
      </c>
      <c r="G18" s="12">
        <v>1278367.73</v>
      </c>
      <c r="H18" s="10">
        <f t="shared" si="0"/>
        <v>22716714.780000005</v>
      </c>
    </row>
    <row r="19" spans="1:8" s="1" customFormat="1" ht="31.5">
      <c r="A19" s="5">
        <v>15</v>
      </c>
      <c r="B19" s="6" t="s">
        <v>45</v>
      </c>
      <c r="C19" s="7" t="s">
        <v>46</v>
      </c>
      <c r="D19" s="7" t="s">
        <v>47</v>
      </c>
      <c r="E19" s="11">
        <v>0.663</v>
      </c>
      <c r="F19" s="9">
        <v>1689687.8</v>
      </c>
      <c r="G19" s="9">
        <v>1371901.22</v>
      </c>
      <c r="H19" s="9">
        <f t="shared" si="0"/>
        <v>24088616.000000004</v>
      </c>
    </row>
    <row r="20" spans="1:8" s="1" customFormat="1" ht="47.25">
      <c r="A20" s="5">
        <v>16</v>
      </c>
      <c r="B20" s="6" t="s">
        <v>48</v>
      </c>
      <c r="C20" s="7" t="s">
        <v>49</v>
      </c>
      <c r="D20" s="7" t="s">
        <v>50</v>
      </c>
      <c r="E20" s="11">
        <v>0.8478</v>
      </c>
      <c r="F20" s="9">
        <v>2930333.44</v>
      </c>
      <c r="G20" s="9">
        <v>1836772.89</v>
      </c>
      <c r="H20" s="9">
        <f t="shared" si="0"/>
        <v>25925388.890000004</v>
      </c>
    </row>
    <row r="21" spans="1:8" s="1" customFormat="1" ht="31.5">
      <c r="A21" s="5">
        <v>17</v>
      </c>
      <c r="B21" s="6" t="s">
        <v>51</v>
      </c>
      <c r="C21" s="7" t="s">
        <v>52</v>
      </c>
      <c r="D21" s="7" t="s">
        <v>53</v>
      </c>
      <c r="E21" s="11">
        <v>0.7826</v>
      </c>
      <c r="F21" s="9">
        <v>3943986.58</v>
      </c>
      <c r="G21" s="9">
        <v>2412785</v>
      </c>
      <c r="H21" s="13">
        <f t="shared" si="0"/>
        <v>28338173.890000004</v>
      </c>
    </row>
    <row r="22" spans="1:8" s="1" customFormat="1" ht="31.5">
      <c r="A22" s="5">
        <v>18</v>
      </c>
      <c r="B22" s="6" t="s">
        <v>54</v>
      </c>
      <c r="C22" s="7" t="s">
        <v>55</v>
      </c>
      <c r="D22" s="7" t="s">
        <v>56</v>
      </c>
      <c r="E22" s="11">
        <v>0.75</v>
      </c>
      <c r="F22" s="12">
        <v>1739973.83</v>
      </c>
      <c r="G22" s="12">
        <v>1370160.41</v>
      </c>
      <c r="H22" s="13">
        <f t="shared" si="0"/>
        <v>29708334.300000004</v>
      </c>
    </row>
    <row r="23" spans="1:8" ht="63">
      <c r="A23" s="5">
        <v>19</v>
      </c>
      <c r="B23" s="6" t="s">
        <v>57</v>
      </c>
      <c r="C23" s="7" t="s">
        <v>52</v>
      </c>
      <c r="D23" s="7" t="s">
        <v>58</v>
      </c>
      <c r="E23" s="8">
        <v>0.75</v>
      </c>
      <c r="F23" s="9">
        <v>2654121.14</v>
      </c>
      <c r="G23" s="9">
        <v>2063173.85</v>
      </c>
      <c r="H23" s="10">
        <f t="shared" si="0"/>
        <v>31771508.150000006</v>
      </c>
    </row>
    <row r="24" spans="1:8" ht="47.25">
      <c r="A24" s="5">
        <v>20</v>
      </c>
      <c r="B24" s="6" t="s">
        <v>59</v>
      </c>
      <c r="C24" s="7" t="s">
        <v>60</v>
      </c>
      <c r="D24" s="7" t="s">
        <v>61</v>
      </c>
      <c r="E24" s="8">
        <v>0.75</v>
      </c>
      <c r="F24" s="9">
        <v>2858625.22</v>
      </c>
      <c r="G24" s="14">
        <v>2198530.45</v>
      </c>
      <c r="H24" s="10">
        <f t="shared" si="0"/>
        <v>33970038.60000001</v>
      </c>
    </row>
    <row r="25" spans="1:8" ht="63">
      <c r="A25" s="5">
        <v>21</v>
      </c>
      <c r="B25" s="6" t="s">
        <v>63</v>
      </c>
      <c r="C25" s="7" t="s">
        <v>64</v>
      </c>
      <c r="D25" s="7" t="s">
        <v>65</v>
      </c>
      <c r="E25" s="8">
        <v>0.6957</v>
      </c>
      <c r="F25" s="9">
        <v>1500000</v>
      </c>
      <c r="G25" s="9">
        <v>766113.87</v>
      </c>
      <c r="H25" s="10">
        <f t="shared" si="0"/>
        <v>34736152.470000006</v>
      </c>
    </row>
    <row r="26" spans="1:8" ht="31.5">
      <c r="A26" s="5">
        <v>22</v>
      </c>
      <c r="B26" s="6" t="s">
        <v>66</v>
      </c>
      <c r="C26" s="7" t="s">
        <v>62</v>
      </c>
      <c r="D26" s="7" t="s">
        <v>67</v>
      </c>
      <c r="E26" s="11">
        <v>0.6957</v>
      </c>
      <c r="F26" s="9">
        <v>5362251.63</v>
      </c>
      <c r="G26" s="9">
        <v>4509114.55</v>
      </c>
      <c r="H26" s="10">
        <f>H25+G26</f>
        <v>39245267.02</v>
      </c>
    </row>
    <row r="27" spans="1:8" ht="31.5">
      <c r="A27" s="5">
        <v>23</v>
      </c>
      <c r="B27" s="6" t="s">
        <v>68</v>
      </c>
      <c r="C27" s="7" t="s">
        <v>69</v>
      </c>
      <c r="D27" s="7" t="s">
        <v>70</v>
      </c>
      <c r="E27" s="11">
        <v>0.6957</v>
      </c>
      <c r="F27" s="9">
        <v>640021.46</v>
      </c>
      <c r="G27" s="9">
        <v>435124.16</v>
      </c>
      <c r="H27" s="13">
        <f t="shared" si="0"/>
        <v>39680391.18</v>
      </c>
    </row>
    <row r="28" spans="1:8" ht="47.25">
      <c r="A28" s="5">
        <v>24</v>
      </c>
      <c r="B28" s="6" t="s">
        <v>71</v>
      </c>
      <c r="C28" s="7" t="s">
        <v>72</v>
      </c>
      <c r="D28" s="7" t="s">
        <v>73</v>
      </c>
      <c r="E28" s="11">
        <v>0.663</v>
      </c>
      <c r="F28" s="9">
        <v>3195741.68</v>
      </c>
      <c r="G28" s="9">
        <v>2559171.22</v>
      </c>
      <c r="H28" s="13">
        <f t="shared" si="0"/>
        <v>42239562.4</v>
      </c>
    </row>
    <row r="29" spans="1:8" ht="47.25">
      <c r="A29" s="5">
        <v>25</v>
      </c>
      <c r="B29" s="6" t="s">
        <v>74</v>
      </c>
      <c r="C29" s="7" t="s">
        <v>75</v>
      </c>
      <c r="D29" s="7" t="s">
        <v>76</v>
      </c>
      <c r="E29" s="11">
        <v>0.6305</v>
      </c>
      <c r="F29" s="9">
        <v>1128205.06</v>
      </c>
      <c r="G29" s="9">
        <v>958974.3</v>
      </c>
      <c r="H29" s="13">
        <f t="shared" si="0"/>
        <v>43198536.699999996</v>
      </c>
    </row>
    <row r="30" spans="1:8" ht="25.5" customHeight="1">
      <c r="A30" s="5">
        <v>26</v>
      </c>
      <c r="B30" s="6" t="s">
        <v>77</v>
      </c>
      <c r="C30" s="7" t="s">
        <v>78</v>
      </c>
      <c r="D30" s="7" t="s">
        <v>79</v>
      </c>
      <c r="E30" s="11">
        <v>0.61</v>
      </c>
      <c r="F30" s="9">
        <v>6238308.29</v>
      </c>
      <c r="G30" s="9">
        <v>5293395.01</v>
      </c>
      <c r="H30" s="13">
        <f t="shared" si="0"/>
        <v>48491931.70999999</v>
      </c>
    </row>
    <row r="31" spans="1:8" ht="47.25">
      <c r="A31" s="5">
        <v>27</v>
      </c>
      <c r="B31" s="6" t="s">
        <v>80</v>
      </c>
      <c r="C31" s="7" t="s">
        <v>81</v>
      </c>
      <c r="D31" s="7" t="s">
        <v>82</v>
      </c>
      <c r="E31" s="11">
        <v>0.9185</v>
      </c>
      <c r="F31" s="9">
        <v>1291382.35</v>
      </c>
      <c r="G31" s="9">
        <v>1097675</v>
      </c>
      <c r="H31" s="13">
        <f t="shared" si="0"/>
        <v>49589606.70999999</v>
      </c>
    </row>
    <row r="32" spans="1:8" ht="94.5">
      <c r="A32" s="5">
        <v>28</v>
      </c>
      <c r="B32" s="6" t="s">
        <v>83</v>
      </c>
      <c r="C32" s="7" t="s">
        <v>84</v>
      </c>
      <c r="D32" s="7" t="s">
        <v>85</v>
      </c>
      <c r="E32" s="11">
        <v>0.8696</v>
      </c>
      <c r="F32" s="9">
        <v>3037980</v>
      </c>
      <c r="G32" s="9">
        <v>2582283</v>
      </c>
      <c r="H32" s="13">
        <f t="shared" si="0"/>
        <v>52171889.70999999</v>
      </c>
    </row>
    <row r="33" spans="1:8" ht="47.25">
      <c r="A33" s="5">
        <v>29</v>
      </c>
      <c r="B33" s="6" t="s">
        <v>86</v>
      </c>
      <c r="C33" s="7" t="s">
        <v>87</v>
      </c>
      <c r="D33" s="7" t="s">
        <v>88</v>
      </c>
      <c r="E33" s="11">
        <v>0.7935</v>
      </c>
      <c r="F33" s="9">
        <v>3325228.56</v>
      </c>
      <c r="G33" s="9">
        <v>2826444.27</v>
      </c>
      <c r="H33" s="13">
        <f t="shared" si="0"/>
        <v>54998333.98</v>
      </c>
    </row>
    <row r="34" spans="1:8" ht="31.5">
      <c r="A34" s="5">
        <v>30</v>
      </c>
      <c r="B34" s="6" t="s">
        <v>89</v>
      </c>
      <c r="C34" s="7" t="s">
        <v>90</v>
      </c>
      <c r="D34" s="7" t="s">
        <v>91</v>
      </c>
      <c r="E34" s="11">
        <v>0.788</v>
      </c>
      <c r="F34" s="9">
        <v>4085915.89</v>
      </c>
      <c r="G34" s="9">
        <v>3012159.16</v>
      </c>
      <c r="H34" s="13">
        <f t="shared" si="0"/>
        <v>58010493.14</v>
      </c>
    </row>
    <row r="35" spans="1:8" ht="47.25">
      <c r="A35" s="5">
        <v>31</v>
      </c>
      <c r="B35" s="6" t="s">
        <v>92</v>
      </c>
      <c r="C35" s="7" t="s">
        <v>87</v>
      </c>
      <c r="D35" s="7" t="s">
        <v>93</v>
      </c>
      <c r="E35" s="11">
        <v>0.7826</v>
      </c>
      <c r="F35" s="9">
        <v>707469.46</v>
      </c>
      <c r="G35" s="9">
        <v>601349.04</v>
      </c>
      <c r="H35" s="13">
        <f t="shared" si="0"/>
        <v>58611842.18</v>
      </c>
    </row>
    <row r="36" spans="1:8" ht="63">
      <c r="A36" s="5">
        <v>32</v>
      </c>
      <c r="B36" s="6" t="s">
        <v>94</v>
      </c>
      <c r="C36" s="7" t="s">
        <v>95</v>
      </c>
      <c r="D36" s="7" t="s">
        <v>96</v>
      </c>
      <c r="E36" s="11">
        <v>0.7826</v>
      </c>
      <c r="F36" s="9">
        <v>4029263</v>
      </c>
      <c r="G36" s="9">
        <v>3424873.55</v>
      </c>
      <c r="H36" s="13">
        <f t="shared" si="0"/>
        <v>62036715.73</v>
      </c>
    </row>
    <row r="37" spans="1:8" ht="31.5">
      <c r="A37" s="5">
        <v>33</v>
      </c>
      <c r="B37" s="6" t="s">
        <v>97</v>
      </c>
      <c r="C37" s="7" t="s">
        <v>98</v>
      </c>
      <c r="D37" s="7" t="s">
        <v>99</v>
      </c>
      <c r="E37" s="11">
        <v>0.7772</v>
      </c>
      <c r="F37" s="9">
        <v>1511285.38</v>
      </c>
      <c r="G37" s="9">
        <v>1284592.57</v>
      </c>
      <c r="H37" s="13">
        <f t="shared" si="0"/>
        <v>63321308.3</v>
      </c>
    </row>
    <row r="38" spans="1:8" ht="31.5">
      <c r="A38" s="5">
        <v>34</v>
      </c>
      <c r="B38" s="6" t="s">
        <v>100</v>
      </c>
      <c r="C38" s="7" t="s">
        <v>101</v>
      </c>
      <c r="D38" s="7" t="s">
        <v>102</v>
      </c>
      <c r="E38" s="11">
        <v>0.7717</v>
      </c>
      <c r="F38" s="9">
        <v>941309.91</v>
      </c>
      <c r="G38" s="9">
        <v>800113.42</v>
      </c>
      <c r="H38" s="13">
        <f t="shared" si="0"/>
        <v>64121421.72</v>
      </c>
    </row>
    <row r="39" spans="1:8" ht="31.5">
      <c r="A39" s="5">
        <v>35</v>
      </c>
      <c r="B39" s="6" t="s">
        <v>103</v>
      </c>
      <c r="C39" s="7" t="s">
        <v>104</v>
      </c>
      <c r="D39" s="7" t="s">
        <v>105</v>
      </c>
      <c r="E39" s="11">
        <v>0.75</v>
      </c>
      <c r="F39" s="9">
        <v>2081425.96</v>
      </c>
      <c r="G39" s="9">
        <v>1432753.59</v>
      </c>
      <c r="H39" s="13">
        <f t="shared" si="0"/>
        <v>65554175.31</v>
      </c>
    </row>
    <row r="40" spans="1:8" ht="63">
      <c r="A40" s="5">
        <v>36</v>
      </c>
      <c r="B40" s="6" t="s">
        <v>106</v>
      </c>
      <c r="C40" s="7" t="s">
        <v>95</v>
      </c>
      <c r="D40" s="7" t="s">
        <v>107</v>
      </c>
      <c r="E40" s="11">
        <v>0.75</v>
      </c>
      <c r="F40" s="9">
        <v>4012380</v>
      </c>
      <c r="G40" s="9">
        <v>3410523</v>
      </c>
      <c r="H40" s="13">
        <f t="shared" si="0"/>
        <v>68964698.31</v>
      </c>
    </row>
    <row r="41" spans="1:8" ht="63">
      <c r="A41" s="5">
        <v>37</v>
      </c>
      <c r="B41" s="6" t="s">
        <v>108</v>
      </c>
      <c r="C41" s="7" t="s">
        <v>95</v>
      </c>
      <c r="D41" s="7" t="s">
        <v>109</v>
      </c>
      <c r="E41" s="11">
        <v>0.75</v>
      </c>
      <c r="F41" s="9">
        <v>4455779</v>
      </c>
      <c r="G41" s="9">
        <v>3787412.15</v>
      </c>
      <c r="H41" s="13">
        <f t="shared" si="0"/>
        <v>72752110.46000001</v>
      </c>
    </row>
    <row r="42" spans="1:8" ht="63">
      <c r="A42" s="5">
        <v>38</v>
      </c>
      <c r="B42" s="6" t="s">
        <v>110</v>
      </c>
      <c r="C42" s="7" t="s">
        <v>95</v>
      </c>
      <c r="D42" s="7" t="s">
        <v>111</v>
      </c>
      <c r="E42" s="11">
        <v>0.75</v>
      </c>
      <c r="F42" s="9">
        <v>4460267</v>
      </c>
      <c r="G42" s="9">
        <v>3791226.95</v>
      </c>
      <c r="H42" s="13">
        <f t="shared" si="0"/>
        <v>76543337.41000001</v>
      </c>
    </row>
    <row r="43" spans="1:8" ht="47.25">
      <c r="A43" s="5">
        <v>39</v>
      </c>
      <c r="B43" s="6" t="s">
        <v>112</v>
      </c>
      <c r="C43" s="7" t="s">
        <v>113</v>
      </c>
      <c r="D43" s="7" t="s">
        <v>114</v>
      </c>
      <c r="E43" s="11">
        <v>0.7283</v>
      </c>
      <c r="F43" s="9">
        <v>1582860</v>
      </c>
      <c r="G43" s="9">
        <v>1266288</v>
      </c>
      <c r="H43" s="13">
        <f t="shared" si="0"/>
        <v>77809625.41000001</v>
      </c>
    </row>
    <row r="44" spans="1:8" ht="47.25">
      <c r="A44" s="5">
        <v>40</v>
      </c>
      <c r="B44" s="6" t="s">
        <v>115</v>
      </c>
      <c r="C44" s="7" t="s">
        <v>113</v>
      </c>
      <c r="D44" s="7" t="s">
        <v>116</v>
      </c>
      <c r="E44" s="11">
        <v>0.7283</v>
      </c>
      <c r="F44" s="9">
        <v>4876560</v>
      </c>
      <c r="G44" s="9">
        <v>3901248</v>
      </c>
      <c r="H44" s="13">
        <f t="shared" si="0"/>
        <v>81710873.41000001</v>
      </c>
    </row>
    <row r="45" spans="1:8" ht="78.75">
      <c r="A45" s="5">
        <v>41</v>
      </c>
      <c r="B45" s="6" t="s">
        <v>117</v>
      </c>
      <c r="C45" s="7" t="s">
        <v>95</v>
      </c>
      <c r="D45" s="7" t="s">
        <v>118</v>
      </c>
      <c r="E45" s="11">
        <v>0.7174</v>
      </c>
      <c r="F45" s="9">
        <v>5624625.98</v>
      </c>
      <c r="G45" s="9">
        <v>4667437.9</v>
      </c>
      <c r="H45" s="13">
        <f t="shared" si="0"/>
        <v>86378311.31000002</v>
      </c>
    </row>
    <row r="46" spans="1:8" ht="31.5">
      <c r="A46" s="5">
        <v>42</v>
      </c>
      <c r="B46" s="6" t="s">
        <v>119</v>
      </c>
      <c r="C46" s="7" t="s">
        <v>120</v>
      </c>
      <c r="D46" s="7" t="s">
        <v>121</v>
      </c>
      <c r="E46" s="11">
        <v>0.7174</v>
      </c>
      <c r="F46" s="9">
        <v>4466740</v>
      </c>
      <c r="G46" s="9">
        <v>3627698</v>
      </c>
      <c r="H46" s="13">
        <f t="shared" si="0"/>
        <v>90006009.31000002</v>
      </c>
    </row>
    <row r="47" spans="1:8" ht="31.5">
      <c r="A47" s="5">
        <v>43</v>
      </c>
      <c r="B47" s="6" t="s">
        <v>128</v>
      </c>
      <c r="C47" s="7" t="s">
        <v>129</v>
      </c>
      <c r="D47" s="7" t="s">
        <v>130</v>
      </c>
      <c r="E47" s="11">
        <v>0.6685</v>
      </c>
      <c r="F47" s="9">
        <v>4060000</v>
      </c>
      <c r="G47" s="9">
        <v>1977789.85</v>
      </c>
      <c r="H47" s="13">
        <f t="shared" si="0"/>
        <v>91983799.16000001</v>
      </c>
    </row>
    <row r="48" spans="1:8" ht="78.75">
      <c r="A48" s="5">
        <v>44</v>
      </c>
      <c r="B48" s="6" t="s">
        <v>131</v>
      </c>
      <c r="C48" s="7" t="s">
        <v>132</v>
      </c>
      <c r="D48" s="7" t="s">
        <v>133</v>
      </c>
      <c r="E48" s="11">
        <v>0.663</v>
      </c>
      <c r="F48" s="9">
        <v>2407758.15</v>
      </c>
      <c r="G48" s="9">
        <v>1739558.72</v>
      </c>
      <c r="H48" s="13">
        <f t="shared" si="0"/>
        <v>93723357.88000001</v>
      </c>
    </row>
    <row r="49" spans="1:8" ht="47.25">
      <c r="A49" s="5">
        <v>45</v>
      </c>
      <c r="B49" s="6" t="s">
        <v>134</v>
      </c>
      <c r="C49" s="7" t="s">
        <v>135</v>
      </c>
      <c r="D49" s="7" t="s">
        <v>136</v>
      </c>
      <c r="E49" s="11">
        <v>0.663</v>
      </c>
      <c r="F49" s="9">
        <v>3859355.68</v>
      </c>
      <c r="G49" s="9">
        <v>3218552.13</v>
      </c>
      <c r="H49" s="13">
        <f t="shared" si="0"/>
        <v>96941910.01</v>
      </c>
    </row>
    <row r="50" spans="1:8" ht="47.25">
      <c r="A50" s="5">
        <v>46</v>
      </c>
      <c r="B50" s="6" t="s">
        <v>137</v>
      </c>
      <c r="C50" s="7" t="s">
        <v>138</v>
      </c>
      <c r="D50" s="7" t="s">
        <v>139</v>
      </c>
      <c r="E50" s="11">
        <v>0.663</v>
      </c>
      <c r="F50" s="9">
        <v>363413.39</v>
      </c>
      <c r="G50" s="9">
        <v>289231.95</v>
      </c>
      <c r="H50" s="13">
        <f t="shared" si="0"/>
        <v>97231141.96000001</v>
      </c>
    </row>
    <row r="51" spans="1:8" ht="47.25">
      <c r="A51" s="5">
        <v>47</v>
      </c>
      <c r="B51" s="6" t="s">
        <v>140</v>
      </c>
      <c r="C51" s="7" t="s">
        <v>141</v>
      </c>
      <c r="D51" s="7" t="s">
        <v>142</v>
      </c>
      <c r="E51" s="11">
        <v>0.6576</v>
      </c>
      <c r="F51" s="9">
        <v>2847034.99</v>
      </c>
      <c r="G51" s="9">
        <v>2374364.33</v>
      </c>
      <c r="H51" s="13">
        <f t="shared" si="0"/>
        <v>99605506.29</v>
      </c>
    </row>
    <row r="52" spans="1:8" ht="47.25">
      <c r="A52" s="5">
        <v>48</v>
      </c>
      <c r="B52" s="6" t="s">
        <v>143</v>
      </c>
      <c r="C52" s="7" t="s">
        <v>144</v>
      </c>
      <c r="D52" s="7" t="s">
        <v>145</v>
      </c>
      <c r="E52" s="11">
        <v>0.6522</v>
      </c>
      <c r="F52" s="9">
        <v>923354.62</v>
      </c>
      <c r="G52" s="9">
        <v>784851.42</v>
      </c>
      <c r="H52" s="13">
        <f t="shared" si="0"/>
        <v>100390357.71000001</v>
      </c>
    </row>
    <row r="53" spans="1:8" ht="47.25">
      <c r="A53" s="5">
        <v>49</v>
      </c>
      <c r="B53" s="6" t="s">
        <v>146</v>
      </c>
      <c r="C53" s="7" t="s">
        <v>122</v>
      </c>
      <c r="D53" s="7" t="s">
        <v>147</v>
      </c>
      <c r="E53" s="11">
        <v>0.8859</v>
      </c>
      <c r="F53" s="9">
        <v>2110417.18</v>
      </c>
      <c r="G53" s="9">
        <v>1791262.1</v>
      </c>
      <c r="H53" s="13">
        <f t="shared" si="0"/>
        <v>102181619.81</v>
      </c>
    </row>
    <row r="54" spans="1:8" ht="63">
      <c r="A54" s="5">
        <v>50</v>
      </c>
      <c r="B54" s="6" t="s">
        <v>148</v>
      </c>
      <c r="C54" s="7" t="s">
        <v>122</v>
      </c>
      <c r="D54" s="7" t="s">
        <v>149</v>
      </c>
      <c r="E54" s="11">
        <v>0.8587</v>
      </c>
      <c r="F54" s="9">
        <v>6048691.57</v>
      </c>
      <c r="G54" s="9">
        <v>4658604.05</v>
      </c>
      <c r="H54" s="13">
        <f t="shared" si="0"/>
        <v>106840223.86</v>
      </c>
    </row>
    <row r="55" spans="1:8" ht="63">
      <c r="A55" s="5">
        <v>51</v>
      </c>
      <c r="B55" s="6" t="s">
        <v>150</v>
      </c>
      <c r="C55" s="7" t="s">
        <v>123</v>
      </c>
      <c r="D55" s="7" t="s">
        <v>151</v>
      </c>
      <c r="E55" s="11">
        <v>0.75</v>
      </c>
      <c r="F55" s="9">
        <v>2023535.57</v>
      </c>
      <c r="G55" s="9">
        <v>1458201.79</v>
      </c>
      <c r="H55" s="13">
        <f t="shared" si="0"/>
        <v>108298425.65</v>
      </c>
    </row>
    <row r="56" spans="1:8" ht="47.25">
      <c r="A56" s="5">
        <v>52</v>
      </c>
      <c r="B56" s="6" t="s">
        <v>152</v>
      </c>
      <c r="C56" s="7" t="s">
        <v>124</v>
      </c>
      <c r="D56" s="7" t="s">
        <v>153</v>
      </c>
      <c r="E56" s="11">
        <v>0.7392</v>
      </c>
      <c r="F56" s="9">
        <v>358580</v>
      </c>
      <c r="G56" s="9">
        <v>304792.99</v>
      </c>
      <c r="H56" s="13">
        <f t="shared" si="0"/>
        <v>108603218.64</v>
      </c>
    </row>
    <row r="57" spans="1:8" ht="47.25">
      <c r="A57" s="5">
        <v>53</v>
      </c>
      <c r="B57" s="6" t="s">
        <v>154</v>
      </c>
      <c r="C57" s="7" t="s">
        <v>123</v>
      </c>
      <c r="D57" s="7" t="s">
        <v>155</v>
      </c>
      <c r="E57" s="11">
        <v>0.7174</v>
      </c>
      <c r="F57" s="9">
        <v>6555392.55</v>
      </c>
      <c r="G57" s="9">
        <v>4646826.78</v>
      </c>
      <c r="H57" s="13">
        <f t="shared" si="0"/>
        <v>113250045.42</v>
      </c>
    </row>
    <row r="58" spans="1:8" ht="31.5">
      <c r="A58" s="5">
        <v>54</v>
      </c>
      <c r="B58" s="6" t="s">
        <v>156</v>
      </c>
      <c r="C58" s="7" t="s">
        <v>157</v>
      </c>
      <c r="D58" s="7" t="s">
        <v>158</v>
      </c>
      <c r="E58" s="11">
        <v>0.7826</v>
      </c>
      <c r="F58" s="9">
        <v>2353673.91</v>
      </c>
      <c r="G58" s="9">
        <v>1941834.36</v>
      </c>
      <c r="H58" s="13">
        <f aca="true" t="shared" si="1" ref="H58:H73">H57+G58</f>
        <v>115191879.78</v>
      </c>
    </row>
    <row r="59" spans="1:8" ht="47.25">
      <c r="A59" s="5">
        <v>55</v>
      </c>
      <c r="B59" s="6" t="s">
        <v>161</v>
      </c>
      <c r="C59" s="7" t="s">
        <v>160</v>
      </c>
      <c r="D59" s="7" t="s">
        <v>159</v>
      </c>
      <c r="E59" s="11">
        <v>0.6087</v>
      </c>
      <c r="F59" s="9">
        <v>3168840.2</v>
      </c>
      <c r="G59" s="9">
        <v>2693514.17</v>
      </c>
      <c r="H59" s="13">
        <f t="shared" si="1"/>
        <v>117885393.95</v>
      </c>
    </row>
    <row r="60" spans="1:8" ht="78.75">
      <c r="A60" s="5">
        <v>56</v>
      </c>
      <c r="B60" s="6" t="s">
        <v>162</v>
      </c>
      <c r="C60" s="7" t="s">
        <v>163</v>
      </c>
      <c r="D60" s="7" t="s">
        <v>164</v>
      </c>
      <c r="E60" s="11">
        <v>0.7174</v>
      </c>
      <c r="F60" s="9">
        <v>7517476</v>
      </c>
      <c r="G60" s="9">
        <v>6389854.6</v>
      </c>
      <c r="H60" s="13">
        <f t="shared" si="1"/>
        <v>124275248.55</v>
      </c>
    </row>
    <row r="61" spans="1:8" ht="31.5">
      <c r="A61" s="5">
        <v>57</v>
      </c>
      <c r="B61" s="6" t="s">
        <v>170</v>
      </c>
      <c r="C61" s="7" t="s">
        <v>169</v>
      </c>
      <c r="D61" s="7" t="s">
        <v>168</v>
      </c>
      <c r="E61" s="11">
        <v>0.7283</v>
      </c>
      <c r="F61" s="9">
        <v>793938.86</v>
      </c>
      <c r="G61" s="9">
        <v>567952.09</v>
      </c>
      <c r="H61" s="13">
        <f t="shared" si="1"/>
        <v>124843200.64</v>
      </c>
    </row>
    <row r="62" spans="1:8" ht="47.25">
      <c r="A62" s="5">
        <v>58</v>
      </c>
      <c r="B62" s="6" t="s">
        <v>167</v>
      </c>
      <c r="C62" s="7" t="s">
        <v>166</v>
      </c>
      <c r="D62" s="7" t="s">
        <v>165</v>
      </c>
      <c r="E62" s="11">
        <v>0.6957</v>
      </c>
      <c r="F62" s="9">
        <v>1103591.08</v>
      </c>
      <c r="G62" s="9">
        <v>201330.39</v>
      </c>
      <c r="H62" s="13">
        <f t="shared" si="1"/>
        <v>125044531.03</v>
      </c>
    </row>
    <row r="63" spans="1:8" ht="31.5">
      <c r="A63" s="5">
        <v>59</v>
      </c>
      <c r="B63" s="6" t="s">
        <v>171</v>
      </c>
      <c r="C63" s="7" t="s">
        <v>173</v>
      </c>
      <c r="D63" s="7" t="s">
        <v>172</v>
      </c>
      <c r="E63" s="11">
        <v>0.8479</v>
      </c>
      <c r="F63" s="9">
        <v>3002075.74</v>
      </c>
      <c r="G63" s="9">
        <v>2538255.04</v>
      </c>
      <c r="H63" s="13">
        <f t="shared" si="1"/>
        <v>127582786.07000001</v>
      </c>
    </row>
    <row r="64" spans="1:8" ht="31.5">
      <c r="A64" s="5">
        <v>60</v>
      </c>
      <c r="B64" s="6" t="s">
        <v>176</v>
      </c>
      <c r="C64" s="7" t="s">
        <v>175</v>
      </c>
      <c r="D64" s="7" t="s">
        <v>174</v>
      </c>
      <c r="E64" s="11">
        <v>0.7174</v>
      </c>
      <c r="F64" s="9">
        <v>611287.9</v>
      </c>
      <c r="G64" s="9">
        <v>392161.72</v>
      </c>
      <c r="H64" s="13">
        <f t="shared" si="1"/>
        <v>127974947.79</v>
      </c>
    </row>
    <row r="65" spans="1:8" ht="63">
      <c r="A65" s="5">
        <v>61</v>
      </c>
      <c r="B65" s="6" t="s">
        <v>179</v>
      </c>
      <c r="C65" s="7" t="s">
        <v>178</v>
      </c>
      <c r="D65" s="7" t="s">
        <v>177</v>
      </c>
      <c r="E65" s="11">
        <v>0.6794</v>
      </c>
      <c r="F65" s="9">
        <v>4002057.31</v>
      </c>
      <c r="G65" s="9">
        <v>2764264.52</v>
      </c>
      <c r="H65" s="13">
        <f t="shared" si="1"/>
        <v>130739212.31</v>
      </c>
    </row>
    <row r="66" spans="1:8" ht="110.25">
      <c r="A66" s="5">
        <v>62</v>
      </c>
      <c r="B66" s="6" t="s">
        <v>180</v>
      </c>
      <c r="C66" s="7" t="s">
        <v>181</v>
      </c>
      <c r="D66" s="7" t="s">
        <v>182</v>
      </c>
      <c r="E66" s="11">
        <v>0.75</v>
      </c>
      <c r="F66" s="9">
        <v>4786015.24</v>
      </c>
      <c r="G66" s="9">
        <v>4068112.95</v>
      </c>
      <c r="H66" s="13">
        <f t="shared" si="1"/>
        <v>134807325.26</v>
      </c>
    </row>
    <row r="67" spans="1:8" ht="47.25">
      <c r="A67" s="5">
        <v>63</v>
      </c>
      <c r="B67" s="6" t="s">
        <v>183</v>
      </c>
      <c r="C67" s="15" t="s">
        <v>184</v>
      </c>
      <c r="D67" s="15" t="s">
        <v>185</v>
      </c>
      <c r="E67" s="11">
        <v>0.6848</v>
      </c>
      <c r="F67" s="9">
        <v>2126040</v>
      </c>
      <c r="G67" s="9">
        <v>1784423.7</v>
      </c>
      <c r="H67" s="13">
        <f t="shared" si="1"/>
        <v>136591748.95999998</v>
      </c>
    </row>
    <row r="68" spans="1:8" ht="47.25">
      <c r="A68" s="5">
        <v>64</v>
      </c>
      <c r="B68" s="6" t="s">
        <v>186</v>
      </c>
      <c r="C68" s="7" t="s">
        <v>187</v>
      </c>
      <c r="D68" s="7" t="s">
        <v>188</v>
      </c>
      <c r="E68" s="11">
        <v>0.6087</v>
      </c>
      <c r="F68" s="9">
        <v>760817.62</v>
      </c>
      <c r="G68" s="9">
        <v>640472.98</v>
      </c>
      <c r="H68" s="13">
        <f t="shared" si="1"/>
        <v>137232221.93999997</v>
      </c>
    </row>
    <row r="69" spans="1:8" ht="47.25">
      <c r="A69" s="5">
        <v>65</v>
      </c>
      <c r="B69" s="6" t="s">
        <v>189</v>
      </c>
      <c r="C69" s="7" t="s">
        <v>190</v>
      </c>
      <c r="D69" s="7" t="s">
        <v>191</v>
      </c>
      <c r="E69" s="11">
        <v>0.8098</v>
      </c>
      <c r="F69" s="9">
        <v>559096.31</v>
      </c>
      <c r="G69" s="9">
        <v>462931.74</v>
      </c>
      <c r="H69" s="13">
        <f t="shared" si="1"/>
        <v>137695153.67999998</v>
      </c>
    </row>
    <row r="70" spans="1:8" ht="31.5">
      <c r="A70" s="5">
        <v>66</v>
      </c>
      <c r="B70" s="6" t="s">
        <v>192</v>
      </c>
      <c r="C70" s="7" t="s">
        <v>55</v>
      </c>
      <c r="D70" s="7" t="s">
        <v>193</v>
      </c>
      <c r="E70" s="11">
        <v>0.75</v>
      </c>
      <c r="F70" s="12">
        <v>1764982.87</v>
      </c>
      <c r="G70" s="12">
        <v>1431364.36</v>
      </c>
      <c r="H70" s="13">
        <f t="shared" si="1"/>
        <v>139126518.04</v>
      </c>
    </row>
    <row r="71" spans="1:8" ht="31.5">
      <c r="A71" s="5">
        <v>67</v>
      </c>
      <c r="B71" s="6" t="s">
        <v>194</v>
      </c>
      <c r="C71" s="7" t="s">
        <v>95</v>
      </c>
      <c r="D71" s="7" t="s">
        <v>195</v>
      </c>
      <c r="E71" s="11">
        <v>0.8913</v>
      </c>
      <c r="F71" s="9">
        <v>429999.55</v>
      </c>
      <c r="G71" s="9">
        <v>303544.44</v>
      </c>
      <c r="H71" s="13">
        <f t="shared" si="1"/>
        <v>139430062.48</v>
      </c>
    </row>
    <row r="72" spans="1:8" ht="31.5">
      <c r="A72" s="5">
        <v>68</v>
      </c>
      <c r="B72" s="6" t="s">
        <v>196</v>
      </c>
      <c r="C72" s="7" t="s">
        <v>101</v>
      </c>
      <c r="D72" s="7" t="s">
        <v>197</v>
      </c>
      <c r="E72" s="11">
        <v>0.8587</v>
      </c>
      <c r="F72" s="9">
        <v>821613.25</v>
      </c>
      <c r="G72" s="9">
        <v>698371.26</v>
      </c>
      <c r="H72" s="13">
        <f t="shared" si="1"/>
        <v>140128433.73999998</v>
      </c>
    </row>
    <row r="73" spans="1:8" ht="31.5">
      <c r="A73" s="5">
        <v>69</v>
      </c>
      <c r="B73" s="6" t="s">
        <v>198</v>
      </c>
      <c r="C73" s="7" t="s">
        <v>199</v>
      </c>
      <c r="D73" s="7" t="s">
        <v>200</v>
      </c>
      <c r="E73" s="11">
        <v>0.7174</v>
      </c>
      <c r="F73" s="9">
        <v>3043775.89</v>
      </c>
      <c r="G73" s="9">
        <v>1574928.93</v>
      </c>
      <c r="H73" s="13">
        <f t="shared" si="1"/>
        <v>141703362.67</v>
      </c>
    </row>
    <row r="74" spans="1:8" ht="63">
      <c r="A74" s="5">
        <v>70</v>
      </c>
      <c r="B74" s="6" t="s">
        <v>201</v>
      </c>
      <c r="C74" s="7" t="s">
        <v>202</v>
      </c>
      <c r="D74" s="7" t="s">
        <v>203</v>
      </c>
      <c r="E74" s="11">
        <v>0.7663</v>
      </c>
      <c r="F74" s="9">
        <v>2924595.47</v>
      </c>
      <c r="G74" s="9">
        <v>1831784.15</v>
      </c>
      <c r="H74" s="13">
        <f aca="true" t="shared" si="2" ref="H74:H81">SUM(H73+G74)</f>
        <v>143535146.82</v>
      </c>
    </row>
    <row r="75" spans="1:8" ht="31.5">
      <c r="A75" s="5">
        <v>71</v>
      </c>
      <c r="B75" s="6" t="s">
        <v>204</v>
      </c>
      <c r="C75" s="7" t="s">
        <v>205</v>
      </c>
      <c r="D75" s="7" t="s">
        <v>206</v>
      </c>
      <c r="E75" s="11">
        <v>0.75</v>
      </c>
      <c r="F75" s="9">
        <v>603227.4</v>
      </c>
      <c r="G75" s="9">
        <v>512743.29</v>
      </c>
      <c r="H75" s="13">
        <f t="shared" si="2"/>
        <v>144047890.10999998</v>
      </c>
    </row>
    <row r="76" spans="1:8" ht="31.5">
      <c r="A76" s="5">
        <v>72</v>
      </c>
      <c r="B76" s="16" t="s">
        <v>207</v>
      </c>
      <c r="C76" s="17" t="s">
        <v>208</v>
      </c>
      <c r="D76" s="17" t="s">
        <v>209</v>
      </c>
      <c r="E76" s="11">
        <v>0.663</v>
      </c>
      <c r="F76" s="18">
        <v>2886886.06</v>
      </c>
      <c r="G76" s="18">
        <v>2453853.15</v>
      </c>
      <c r="H76" s="13">
        <f t="shared" si="2"/>
        <v>146501743.26</v>
      </c>
    </row>
    <row r="77" spans="1:8" ht="31.5">
      <c r="A77" s="5">
        <v>73</v>
      </c>
      <c r="B77" s="6" t="s">
        <v>213</v>
      </c>
      <c r="C77" s="7" t="s">
        <v>212</v>
      </c>
      <c r="D77" s="7" t="s">
        <v>211</v>
      </c>
      <c r="E77" s="11">
        <v>0.8587</v>
      </c>
      <c r="F77" s="9">
        <v>7245308.96</v>
      </c>
      <c r="G77" s="9">
        <v>5616642.74</v>
      </c>
      <c r="H77" s="13">
        <f t="shared" si="2"/>
        <v>152118386</v>
      </c>
    </row>
    <row r="78" spans="1:8" ht="63">
      <c r="A78" s="25">
        <v>74</v>
      </c>
      <c r="B78" s="6" t="s">
        <v>214</v>
      </c>
      <c r="C78" s="7" t="s">
        <v>215</v>
      </c>
      <c r="D78" s="7" t="s">
        <v>216</v>
      </c>
      <c r="E78" s="11">
        <v>0.8043</v>
      </c>
      <c r="F78" s="9">
        <v>3334665.44</v>
      </c>
      <c r="G78" s="9">
        <v>2801118.97</v>
      </c>
      <c r="H78" s="13">
        <f t="shared" si="2"/>
        <v>154919504.97</v>
      </c>
    </row>
    <row r="79" spans="1:8" ht="47.25">
      <c r="A79" s="5">
        <v>75</v>
      </c>
      <c r="B79" s="6" t="s">
        <v>217</v>
      </c>
      <c r="C79" s="7" t="s">
        <v>218</v>
      </c>
      <c r="D79" s="7" t="s">
        <v>219</v>
      </c>
      <c r="E79" s="11">
        <v>0.7826</v>
      </c>
      <c r="F79" s="9">
        <v>2865196.95</v>
      </c>
      <c r="G79" s="9">
        <v>2370370.66</v>
      </c>
      <c r="H79" s="13">
        <f t="shared" si="2"/>
        <v>157289875.63</v>
      </c>
    </row>
    <row r="80" spans="1:8" ht="31.5">
      <c r="A80" s="5">
        <v>76</v>
      </c>
      <c r="B80" s="6" t="s">
        <v>220</v>
      </c>
      <c r="C80" s="7" t="s">
        <v>221</v>
      </c>
      <c r="D80" s="7" t="s">
        <v>222</v>
      </c>
      <c r="E80" s="11">
        <v>0.7717</v>
      </c>
      <c r="F80" s="9">
        <v>4446499.47</v>
      </c>
      <c r="G80" s="26">
        <v>2779641.32</v>
      </c>
      <c r="H80" s="13">
        <f t="shared" si="2"/>
        <v>160069516.95</v>
      </c>
    </row>
    <row r="81" spans="1:8" ht="31.5">
      <c r="A81" s="5">
        <v>77</v>
      </c>
      <c r="B81" s="6" t="s">
        <v>223</v>
      </c>
      <c r="C81" s="7" t="s">
        <v>224</v>
      </c>
      <c r="D81" s="27" t="s">
        <v>225</v>
      </c>
      <c r="E81" s="11">
        <v>0.7826</v>
      </c>
      <c r="F81" s="9">
        <v>839958.91</v>
      </c>
      <c r="G81" s="9">
        <v>540024.71</v>
      </c>
      <c r="H81" s="13">
        <f t="shared" si="2"/>
        <v>160609541.66</v>
      </c>
    </row>
    <row r="82" spans="1:8" ht="31.5" customHeight="1">
      <c r="A82" s="22"/>
      <c r="B82" s="22"/>
      <c r="C82" s="22"/>
      <c r="D82" s="23"/>
      <c r="E82" s="5" t="s">
        <v>127</v>
      </c>
      <c r="F82" s="28">
        <f>SUM(F5:F81)</f>
        <v>208439014.29000005</v>
      </c>
      <c r="G82" s="28">
        <f>SUM(G5:G81)</f>
        <v>160609541.66</v>
      </c>
      <c r="H82" s="24"/>
    </row>
  </sheetData>
  <sheetProtection/>
  <autoFilter ref="A4:H4"/>
  <mergeCells count="2">
    <mergeCell ref="A3:H3"/>
    <mergeCell ref="G2:H2"/>
  </mergeCells>
  <printOptions/>
  <pageMargins left="0.75" right="0.75" top="0.51" bottom="0.49" header="0.5" footer="0.5"/>
  <pageSetup horizontalDpi="600" verticalDpi="600" orientation="landscape" paperSize="9" scale="75" r:id="rId2"/>
  <rowBreaks count="3" manualBreakCount="3">
    <brk id="31" max="7" man="1"/>
    <brk id="44" max="7" man="1"/>
    <brk id="57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SoszynskaP</dc:creator>
  <cp:keywords/>
  <dc:description/>
  <cp:lastModifiedBy>Administrator</cp:lastModifiedBy>
  <cp:lastPrinted>2014-07-17T06:20:07Z</cp:lastPrinted>
  <dcterms:created xsi:type="dcterms:W3CDTF">2010-02-12T07:18:47Z</dcterms:created>
  <dcterms:modified xsi:type="dcterms:W3CDTF">2014-08-14T13:03:31Z</dcterms:modified>
  <cp:category/>
  <cp:version/>
  <cp:contentType/>
  <cp:contentStatus/>
</cp:coreProperties>
</file>