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7955" windowHeight="10770" activeTab="0"/>
  </bookViews>
  <sheets>
    <sheet name="Załącznik do Uchwały ZWŁ " sheetId="1" r:id="rId1"/>
  </sheets>
  <definedNames>
    <definedName name="_xlnm.Print_Area" localSheetId="0">'Załącznik do Uchwały ZWŁ '!$A$1:$J$103</definedName>
  </definedNames>
  <calcPr fullCalcOnLoad="1"/>
</workbook>
</file>

<file path=xl/sharedStrings.xml><?xml version="1.0" encoding="utf-8"?>
<sst xmlns="http://schemas.openxmlformats.org/spreadsheetml/2006/main" count="291" uniqueCount="264">
  <si>
    <t>Załącznik Nr 1</t>
  </si>
  <si>
    <t>Zarządu Województwa Łódzkiego</t>
  </si>
  <si>
    <t>Lista ofert które zostały zweryfikowane pozytywnie pod względem formalnym i merytorycznym w ramach III otwartego konkursu ofert na realizację zadań publicznych Województwa Łódzkiego z zakresu kultury fizycznej  w 2014 r.</t>
  </si>
  <si>
    <t>I Działanie: Realizacja projektu pn. "Orlikowa liga Mistrzów Województwa Łódzkiego"</t>
  </si>
  <si>
    <t>Lp.</t>
  </si>
  <si>
    <t>Nr oferty</t>
  </si>
  <si>
    <t>Nazwa organizacji</t>
  </si>
  <si>
    <t>Nazwa Zadania</t>
  </si>
  <si>
    <t>Wnioskowana kwota dotacji</t>
  </si>
  <si>
    <t>Kwota zaopiniowana przez Komisję</t>
  </si>
  <si>
    <t>Kwota przyznana przez Zarząd WŁ</t>
  </si>
  <si>
    <t>7/SIII/2014</t>
  </si>
  <si>
    <t>Łódzki Szkolny Związek Sportowy</t>
  </si>
  <si>
    <t xml:space="preserve">"Orlikowa Liga Mistrzów Województwa Łódzkiego" </t>
  </si>
  <si>
    <t>14/SIII/2014</t>
  </si>
  <si>
    <t>Pabianickie Towarzystwo Koszykówki w Pabianicach</t>
  </si>
  <si>
    <t>"Orlikowa Liga Mistrzów Województwa Łódzkiego" w koszykówce</t>
  </si>
  <si>
    <t>69/SIII/2014</t>
  </si>
  <si>
    <t>Łódzki Okręgowy Związek Rugby</t>
  </si>
  <si>
    <t>Orlikowa Liga Mistrzów  Województwa Łódzkiego w Rugby Tag</t>
  </si>
  <si>
    <t>48/SIII/2014</t>
  </si>
  <si>
    <t>Miejski Klub Tenisowy</t>
  </si>
  <si>
    <t>Tenisowa Orlikowa Liga Mistrzów</t>
  </si>
  <si>
    <t>57/SIII/2014</t>
  </si>
  <si>
    <t>Rudzki Klub Sportowy</t>
  </si>
  <si>
    <t>Turniej Skoku Wzwyż - "Jump Wszyscy Skaczą!"</t>
  </si>
  <si>
    <t>61/SIII/2014</t>
  </si>
  <si>
    <t>Stowarzyszenie Inicjatywa Rozsądnych Polaków</t>
  </si>
  <si>
    <t>Orlikowa Liga Mistrzów - Łódzkie 2014 w Piłkę Nożną</t>
  </si>
  <si>
    <t>RAZEM</t>
  </si>
  <si>
    <t>II Działanie: Realizacja projektu pn. "Łódzkie promuje bieganie"</t>
  </si>
  <si>
    <t>30/SIII/2014</t>
  </si>
  <si>
    <t>Związek Harcerstwa Polskiego Chorągiew Łódzka Hufiec Łowicz</t>
  </si>
  <si>
    <t>49/SIII/2014</t>
  </si>
  <si>
    <t>Klub Biegacz Geotermia Uniejów</t>
  </si>
  <si>
    <t>VIII Ogólnopolski Ekologiczny bieg do Gorących Źródeł "Sanus Per Aquam" - zdrowie przez wodę</t>
  </si>
  <si>
    <t>42/SIII/2014</t>
  </si>
  <si>
    <t>Miejskie Towarzystwo Krzewienia Kultury Fizycznej</t>
  </si>
  <si>
    <t>33 Tomaszowski Bieg im. Bronisława Malinowskiego</t>
  </si>
  <si>
    <t>44/SIII/2014</t>
  </si>
  <si>
    <t>Akademia SPORT I ZDROWIE</t>
  </si>
  <si>
    <t>12. Bieg Ulicą Piotrkowską Rossmann Run</t>
  </si>
  <si>
    <t>21/SIII/2014</t>
  </si>
  <si>
    <t>Stowarzyszenie "Maraton Dbam o Zdrowie"</t>
  </si>
  <si>
    <t>Łódź Maraton Dbam o Zdrowie</t>
  </si>
  <si>
    <t>41/SIII/2014</t>
  </si>
  <si>
    <t>Uczniowski Klub Sportowy "Piątka"</t>
  </si>
  <si>
    <t>VIII Bieg Wdzięczności za Pontyfikat Papieża Jana Pawła II</t>
  </si>
  <si>
    <t>51/SIII/2014</t>
  </si>
  <si>
    <t>Organizacja 18. Ulicznego Biegu "Bełchatowska Piętnastka"</t>
  </si>
  <si>
    <t>78/SIII/2014</t>
  </si>
  <si>
    <t>Klub Sportowy "Alaska"</t>
  </si>
  <si>
    <t>IV Bieg Fabrykanta</t>
  </si>
  <si>
    <t>III Działanie: Organizacja imprez sportowych o zasięgu regionalnym, krajowym i międzynarodowym, mających szczególne znaczenie dla rozwoju sportu w województwie łódzkim</t>
  </si>
  <si>
    <t>97/SIII/2014</t>
  </si>
  <si>
    <t xml:space="preserve">Polskie Stowarzyszenie na Rzecz Osób  z Upośledzeniem Umysłowym - Koło nr 1 w Kutnie </t>
  </si>
  <si>
    <t>"Wojewódzka Spartakiada Osób z Niepełnosprawnością Intelektualną"</t>
  </si>
  <si>
    <t>103/SIII/2014</t>
  </si>
  <si>
    <t>Młodzieżowy Klub Lekkiej Atletyki w Łęczycy</t>
  </si>
  <si>
    <t>XXXI Memoriał J. Ponomarenki i R. Majewskiego</t>
  </si>
  <si>
    <t>8/SIII/2014</t>
  </si>
  <si>
    <t>Żyrardowskie Towarzystwo Cyklistów</t>
  </si>
  <si>
    <t>87/SIII/2014</t>
  </si>
  <si>
    <t>Klub Sportowy "Gwardia" Łódź</t>
  </si>
  <si>
    <t>Otwarty Puchar Polski 4. Międzynarodowe Mistrzostwa Młodziczek i Młodzików - Turniej Judo z okazji "Dnia Dziecka" - 24.05.2014.</t>
  </si>
  <si>
    <t>15/SIII/2014</t>
  </si>
  <si>
    <t>Uczniowski Klub Sportowy "Orientuś"</t>
  </si>
  <si>
    <t>Mistrzostwa Województwa Łódzkiego w Biegu na Orientację</t>
  </si>
  <si>
    <t>58/SIII/2014</t>
  </si>
  <si>
    <t>"HARASUTO" Karate Klub</t>
  </si>
  <si>
    <t>71/SIII/2014</t>
  </si>
  <si>
    <t>Łódzki Okręgowy Związek  Lekkiej Atletyki</t>
  </si>
  <si>
    <t>Międzynarodowy Memoriał im. Ludwika Szumlewskiego</t>
  </si>
  <si>
    <t>11/SIII/2014</t>
  </si>
  <si>
    <t>Ludowy Klub Sportowy "SAZAN" Pęczniew</t>
  </si>
  <si>
    <t xml:space="preserve">"Ogólnopolskie Regaty Żeglarskie w klasach 420 i 470 - Jeziorsko 2014" </t>
  </si>
  <si>
    <t>23/SIII/2014</t>
  </si>
  <si>
    <t>Miejski Klub Sportowy "Zjednoczeni"</t>
  </si>
  <si>
    <t>Dwudniowa Runda Międzynarodowych Indywidualnych Mistrzostw Polski w Motocrossie w Klasach MX Masters, MX2, MX 2J, MX open i MX Kobiet</t>
  </si>
  <si>
    <t>35/SIII/2014</t>
  </si>
  <si>
    <t>Klub Biegacza "Korona" Pabianice</t>
  </si>
  <si>
    <t>Górski bieg przełajowy "Dycha na piątkę" w Piątkowisku na dystansie 10km</t>
  </si>
  <si>
    <t>46/SIII/2014</t>
  </si>
  <si>
    <t>Łódzki Związek Piłki Siatkowej w Łodzi</t>
  </si>
  <si>
    <t>52/SIII/2014</t>
  </si>
  <si>
    <t>Łódzki Związek Koszykówki</t>
  </si>
  <si>
    <t>"Łódzkie promuje koszykówkę" : przygotowanie i współorganizacja turniejów  o puchar Marszałka Województwa Łódzkiego</t>
  </si>
  <si>
    <t>89/SIII/2014</t>
  </si>
  <si>
    <t>Łódzkie Towarzystwo Krzewienia Kultury Fizycznej w Łodzi</t>
  </si>
  <si>
    <t>VIII Mistrzostwa Województwa Łódzkiego Ognisk TKKF (kwalifikacje do Mistrzostw Polski TKKF w grach zespołowych i konkurencjach indywidualnych)</t>
  </si>
  <si>
    <t>9/SIII/2014</t>
  </si>
  <si>
    <t>Uczniowski klub Sportowy "Lider" Konstantynów</t>
  </si>
  <si>
    <t>Ogólnopolski Turniej Piłki Siatkowej Dziewcząt o Puchar Marszałka Województwa Łódzkiego</t>
  </si>
  <si>
    <t>18/SIII/2014</t>
  </si>
  <si>
    <t>Uczniowski Klub Sportowy KORONA</t>
  </si>
  <si>
    <t>II Międzynarodowy Festiwal Badmintona dla dzieci i młodzieży</t>
  </si>
  <si>
    <t>6/SIII/2014</t>
  </si>
  <si>
    <t>Łódzki Okręgowy Związek Pływacki w Łodzi</t>
  </si>
  <si>
    <t>Organizacja Grand Prix - Puchar Polski w Pływaniu</t>
  </si>
  <si>
    <t>38/SIII/2014</t>
  </si>
  <si>
    <t>102/SIII/2014</t>
  </si>
  <si>
    <t>Międzyszkolny Uczniowski Klub Sportowy Stal Niewiadów</t>
  </si>
  <si>
    <t>Niewiadów Basket Cup 2014</t>
  </si>
  <si>
    <t>39/SIII/2014</t>
  </si>
  <si>
    <t>Klub Sportowy "Boruta" Zgierz</t>
  </si>
  <si>
    <t>"III Turniej Klasyfikacyjny Juniorów Młodszych 2014</t>
  </si>
  <si>
    <t>91/SIII/2014</t>
  </si>
  <si>
    <t>Miejsko-Gminny Uczniowski Klub Sportowy "Pogoń Zduńska Wola"</t>
  </si>
  <si>
    <t>Cykl Ogólnopolskich Turniejów Piłkarskich o Puchar Marszałka Województwa Łódzkiego</t>
  </si>
  <si>
    <t>93/SIII/2014</t>
  </si>
  <si>
    <t>Łódzki Związek Piłki Nożnej</t>
  </si>
  <si>
    <t>Międzynarodowy Turniej Piłki Nożnej</t>
  </si>
  <si>
    <t>2/SIII/2014</t>
  </si>
  <si>
    <t>Kaliskie Towarzystwo Kolarskie w Kaliszu</t>
  </si>
  <si>
    <t>16/SIII/2014</t>
  </si>
  <si>
    <t>Ogólnopolski Turniej Nadziei Olimpijskich</t>
  </si>
  <si>
    <t>43/SIII/2014</t>
  </si>
  <si>
    <t>Związek Harcerstwa Polskiego Chorągiew Łódzka Hufiec Radomsko</t>
  </si>
  <si>
    <t>67/SIII/2014</t>
  </si>
  <si>
    <t>Stowarzyszenie "Agro - Aves"</t>
  </si>
  <si>
    <t>Zawody Ogólnopolskie w skokach przez przeszkody w Gajewnikach w okresie od 27.06.2014 do 29.06.2014 r</t>
  </si>
  <si>
    <t>63/SIII/2014</t>
  </si>
  <si>
    <t>Ludowy Klub Kolarski "START"</t>
  </si>
  <si>
    <t>Puchar Polski w kolarstwie przełajowym</t>
  </si>
  <si>
    <t>64/SIII/2014</t>
  </si>
  <si>
    <t xml:space="preserve"> Międzyszkolny Uczniowski Klub Sportowy "Dargfil" w Tomaszowie Mazowieckim</t>
  </si>
  <si>
    <t>Ogólnopolski Turniej Piłki Nożnej Dziewcząt pod Patronatem Marszałka Województwa Łódzkiego</t>
  </si>
  <si>
    <t>27/SIII/2014</t>
  </si>
  <si>
    <t>Międzyszkolny Uczniowski Klub Sportowy "WIDZEW" Łódź</t>
  </si>
  <si>
    <t>Drugi Międzynarodowy Turniej w Gimnastyce Artystycznej o Puchar Marszałka Województwa Łódzkiego</t>
  </si>
  <si>
    <t>70/SIII/2014</t>
  </si>
  <si>
    <t>Międzynarodowy Turniej Rugby VII Memoriał im. Mirosława Wojtani</t>
  </si>
  <si>
    <t>85/SIII/2014</t>
  </si>
  <si>
    <t>Międzyszkolny Uczniowski Klub Sportowy "ABiS -SP 64"</t>
  </si>
  <si>
    <t>XX Międzynarodowy Turniej Piłki Siatkowej Dziewcząt pod Patronatem Marszałka Województwa Łódzkiego</t>
  </si>
  <si>
    <t>94/SIII/2014</t>
  </si>
  <si>
    <t>Uczniowski Klub Sportowy "UKS-SMS"</t>
  </si>
  <si>
    <t>Piłkarskie Klubowe Mistrzostwa Polski do lat 14 Premier Cup</t>
  </si>
  <si>
    <t>34/SIII/2014</t>
  </si>
  <si>
    <t>Polski Związek Karate Tradycyjnego</t>
  </si>
  <si>
    <t>47/SIII/2014</t>
  </si>
  <si>
    <t>104/SIII/2014</t>
  </si>
  <si>
    <t>Centrum Inicjatyw Społecznych "Multis Multum"</t>
  </si>
  <si>
    <t>III Ogólnopolski Turniej Koszykówki Multi Basketmania 2014</t>
  </si>
  <si>
    <t>98/SIII/2014</t>
  </si>
  <si>
    <t>Stowarzyszenie Jeździeckie "Napoleońska Zagroda"</t>
  </si>
  <si>
    <t>Zawody Międzynarodowe - CSN Zawody Regionalne w Sokach Przez Przeszkody - ZR - B Konkursy Towarzyskie Jubileuszowy XXV Memoriał Barbary i Andrzeja Osadzińskich</t>
  </si>
  <si>
    <t>65/SIII/2014</t>
  </si>
  <si>
    <t>Klub Sportowy "TRIATHLON RAWA" Rawa Mazowiecka</t>
  </si>
  <si>
    <t>Rawski Triathlon Otwarty dla Wszystkich</t>
  </si>
  <si>
    <t>25/SIII/2014</t>
  </si>
  <si>
    <t>Łódzkie Stowarzyszenie Kultury Fizycznej, Sportu , Rekreacji i Turystyki "Peleton''</t>
  </si>
  <si>
    <t>Organizacja 25. Międzynarodowego Wyścigu Kolarskiego "Solidarności" i Olimpijczyków</t>
  </si>
  <si>
    <t>24/SIII/2014</t>
  </si>
  <si>
    <t>Stowarzyszenie Euro Media Cup</t>
  </si>
  <si>
    <t>Organizacja turnieju piłkarskiego "Euro Media Cup"</t>
  </si>
  <si>
    <t>54/SIII/2014</t>
  </si>
  <si>
    <t>Związek Polskich Spadochroniarzy - Oddział w Łodzi</t>
  </si>
  <si>
    <t>Spadochronowe Mistrzostwa Związku Polskich Spadochroniarzy</t>
  </si>
  <si>
    <t>59/SIII/2014</t>
  </si>
  <si>
    <t>Stowarzyszenie na Rzecz Osób Niepełnosprawnych "Pokój"</t>
  </si>
  <si>
    <t>"Jesteśmy silni i zdrowi"</t>
  </si>
  <si>
    <t>73/SIII/2014</t>
  </si>
  <si>
    <t>Akademicki Związek Sportowy Organizacja Środowiskowa w Łodzi</t>
  </si>
  <si>
    <t>Mistrzostwa Polski AZS w lekkiej atletyce</t>
  </si>
  <si>
    <t>76/SIII/2014</t>
  </si>
  <si>
    <t>Wojewódzki Związek Brydża Sportowego w Łodzi</t>
  </si>
  <si>
    <t>Miting Łódzki i Grand Prix Polski Par</t>
  </si>
  <si>
    <t>90/SIII/2014</t>
  </si>
  <si>
    <t>Łódzki Klub Hokejowy</t>
  </si>
  <si>
    <t>100/SIII/2014</t>
  </si>
  <si>
    <t>Związek Harcerstwa Polskiego Chorągiew Łódzka - Ośrodek Szkoleniowo- Wypoczynkowy Nadwarciański Gród</t>
  </si>
  <si>
    <t>"Chcę być zdrów - wybieram ruch"</t>
  </si>
  <si>
    <t>45/SIII/2014</t>
  </si>
  <si>
    <t>1. Łódzki Bieg Niepodległości</t>
  </si>
  <si>
    <t>106/SIII/2014</t>
  </si>
  <si>
    <t>Klub Sportowy "Społem"</t>
  </si>
  <si>
    <t>Puchar Polski Juniorek Młodszych i Juniorów Młodszych w kolarstwie torowym</t>
  </si>
  <si>
    <t>3/SIII/2014</t>
  </si>
  <si>
    <t>"Strzelectwo - sport dla Wszystkich"</t>
  </si>
  <si>
    <t>20/SIII/2014</t>
  </si>
  <si>
    <t>Stowarzyszenie "Mamy Wielkie Serce"</t>
  </si>
  <si>
    <t>Cykl Regionalnych Zawodów Sportowych pt. "Sport - trener duszy i ciał"</t>
  </si>
  <si>
    <t>26/SIII/2014</t>
  </si>
  <si>
    <t>Centralny Nurt Basketu Amatorskiego</t>
  </si>
  <si>
    <t>37/SIII/2014</t>
  </si>
  <si>
    <t>Klub Sportowy "Lechia" Tomaszów Mazowiecki</t>
  </si>
  <si>
    <t>Liga Najmłodszych "SIA- tkarskie TA - lenty"</t>
  </si>
  <si>
    <t>60/SIII/2014</t>
  </si>
  <si>
    <t>Zawody psich zaprzęgów Witów 2014</t>
  </si>
  <si>
    <t>77/SIII/2014</t>
  </si>
  <si>
    <t>68/SIII/2014</t>
  </si>
  <si>
    <t>Ludowy Uczniowski Klub Sportowy "TRÓJKA" w Sieradzu</t>
  </si>
  <si>
    <t>"II Ogólnopolski Turniej Koszykówki Młodzików Sieradz Cup 2014 o Puchar Marszałka Województwa Łódzkiego</t>
  </si>
  <si>
    <t>84/SIII/2014</t>
  </si>
  <si>
    <t>Klub Turystyki Rowerowej Bikeorient</t>
  </si>
  <si>
    <t>Maraton Wokół Jeziora Sulejowskiego</t>
  </si>
  <si>
    <t>83/SIII/2014</t>
  </si>
  <si>
    <t>Stowarzyszenie "Akcja dla Kolarstwa"</t>
  </si>
  <si>
    <t>22 Międzynarodowy Wyścig Kolarski Juniorów "Po Ziemi Łódzkiej - Szlakiem Powiatów"</t>
  </si>
  <si>
    <t>28/SIII/2014</t>
  </si>
  <si>
    <t>Stowarzyszenie Historyczne im. 10 Pułku Piechoty</t>
  </si>
  <si>
    <t>Retro mecz piłkarski pomiędzy KS 10 Pułk Piechoty a Pogonią Lwów</t>
  </si>
  <si>
    <t>10/SIII/2014</t>
  </si>
  <si>
    <t>Miejski Młodzieżowy Klub Tenisowy - Łęczyca</t>
  </si>
  <si>
    <t>22/SIII/2014</t>
  </si>
  <si>
    <t>Łódzka Akademia Karate Tradycyjnego</t>
  </si>
  <si>
    <t>"Międzywojewódzki Turniej Karate Tradycyjnego"</t>
  </si>
  <si>
    <t>29/SIII/2014</t>
  </si>
  <si>
    <t>Miejski Uczniowski Klub Sportowy "Pelikan" Łowicz</t>
  </si>
  <si>
    <t>Międzynarodowy turniej piłki nożnej miast partnerskich miasta Łowicza</t>
  </si>
  <si>
    <t>36/SIII/2014</t>
  </si>
  <si>
    <t>Uczniowski Klub Sportowy "Trzynastka Joker"</t>
  </si>
  <si>
    <t>Wojewódzkie i Międzywojewódzkie Finały Bilard Sportem dla Wszystkich Łódzkie 2014</t>
  </si>
  <si>
    <t>40/SIII/2014</t>
  </si>
  <si>
    <t>Zgierski Klub Sportowy "Włókniarz"</t>
  </si>
  <si>
    <t>"Choć nie jesteś nawet z miasta, w piłce szansę masz i basta!"</t>
  </si>
  <si>
    <t>56/SIII/2014</t>
  </si>
  <si>
    <t>"Koko Turniej Spoko"</t>
  </si>
  <si>
    <t>75/SIII/2014</t>
  </si>
  <si>
    <t>Fundacja Wspierania Inicjatyw Sea Scouts</t>
  </si>
  <si>
    <t>Mistrzostwa Jeździeckie o Puchar Województwa Łódzkiego</t>
  </si>
  <si>
    <t>72/SIII/2014</t>
  </si>
  <si>
    <t>Łódzki Klub Karate "SHOTOKAN"</t>
  </si>
  <si>
    <t>Otwarte Mistrzostwa Łodzi w Karate</t>
  </si>
  <si>
    <t>74/SIII/2014</t>
  </si>
  <si>
    <t>Klub Sportowy "Czterokulturowi"</t>
  </si>
  <si>
    <t>IV Regaty o Puchar Województwa Łódzkiego</t>
  </si>
  <si>
    <t>82/SIII/2014</t>
  </si>
  <si>
    <t>Okręgowy Związek Kolarski</t>
  </si>
  <si>
    <t>Wielka nagroda Łodzi</t>
  </si>
  <si>
    <t>92/SIII/2014</t>
  </si>
  <si>
    <t>Uczniowski Klub Sportowy "Siódemka"</t>
  </si>
  <si>
    <t>Nocny Turniej Piłki Nożnej o Puchar Marszałka Województwa Łódzkiego</t>
  </si>
  <si>
    <t>101/SIII/2014</t>
  </si>
  <si>
    <t>Stowarzyszenie Kameleon</t>
  </si>
  <si>
    <t>Amatorskie Mistrzostwa Województwa Łódzkiego w Kolarstwie Górskim i w Pływaniu FAMILY CUP</t>
  </si>
  <si>
    <t>105/SIII/2014</t>
  </si>
  <si>
    <t>Związek Harcerstwa Polskiego Chorągiew Łódzka - Komenda Hufca Skierniewice</t>
  </si>
  <si>
    <t>Surwiwalia 2014 - Ogólnopolskie Zawody Technik Surwiwalowych</t>
  </si>
  <si>
    <t>99/SIII/2014</t>
  </si>
  <si>
    <t>ŁKS Siatkówka Żeńska</t>
  </si>
  <si>
    <t>Międzywojewódzka Liga Mini Siatkówki</t>
  </si>
  <si>
    <t>Ocena merytoryczna uzyskane punkty (średnia ocen)</t>
  </si>
  <si>
    <t>Ocena merytoryczna procent punktów</t>
  </si>
  <si>
    <t>VIII Grand Prix Polski w Karate WKF - Łódź</t>
  </si>
  <si>
    <t>Turniej w Siatkówce Plażowej w Łodzi dziewcząt i chłopców w kategorii kadet, kadetka, junior, juniorka</t>
  </si>
  <si>
    <t>Ogólnopolski Harcerski Turniej Piłki nożnej "HARCcup"</t>
  </si>
  <si>
    <t>Tennis Europe Lodz Cup 2014</t>
  </si>
  <si>
    <t>VIIII Międzynarodowy Turniej Hokeja na Lodzie - Kosyl Cup  w terrminie   14-16 listopad 2014 r.</t>
  </si>
  <si>
    <t>Okręgowy Klub Strzelectwa Sportowego "10-Ka"</t>
  </si>
  <si>
    <t>Amatorska Liga Koszykówki CNBA- przeprowadzenie XXXI i XXXII edycji</t>
  </si>
  <si>
    <t>Klub Przyjaciół Wilków i Psów Północy "Watacha"</t>
  </si>
  <si>
    <t>Bieg LCJRun</t>
  </si>
  <si>
    <t>Ogólnopolski Turniej Klasyfikacyjny Polskiego Związku Tenisowego (OTK) Super - seria Młodzików (14 lat Dz. i Ch) o Trofea Marszałka i Zarządu Województwa Łódzkiego Edycja VII</t>
  </si>
  <si>
    <t>Stowarzyszenie Łódzki Klub Tenisowy</t>
  </si>
  <si>
    <t>XXXIII Łowicki Półmaraton Jesieni o puchar Burmistrza Miasta Łowicza Wchodzący                  w Cykl Biegów o Puchar Marszałka Województwa</t>
  </si>
  <si>
    <t>Bełchatowski Klub Lekkoatletyczny                        w Bełchatowie</t>
  </si>
  <si>
    <t>Klub Piłkarski "KOTAN" Ozorków</t>
  </si>
  <si>
    <t>"Kotan Ozorków Gilrs Cup" - ogólnopolski turniej halowy w kobiecej piłce nożnej</t>
  </si>
  <si>
    <t>Organizacja VI pucharu Europy w Karate Tradycyjnym</t>
  </si>
  <si>
    <t>ŻTC Bike Race 2014 "Super Prestige" - wyścig dla wszystkich</t>
  </si>
  <si>
    <t>do Uchwały Nr 483/14</t>
  </si>
  <si>
    <t>z dnia 22 kwietnia 2014r.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</si>
</sst>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20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9" fontId="4" fillId="24" borderId="10" xfId="54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44" fontId="0" fillId="24" borderId="10" xfId="6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9" fontId="4" fillId="24" borderId="12" xfId="54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2" xfId="0" applyNumberFormat="1" applyFont="1" applyFill="1" applyBorder="1" applyAlignment="1">
      <alignment horizontal="center" vertical="center"/>
    </xf>
    <xf numFmtId="4" fontId="0" fillId="24" borderId="11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4" borderId="0" xfId="0" applyFill="1" applyAlignment="1">
      <alignment horizontal="center"/>
    </xf>
    <xf numFmtId="164" fontId="0" fillId="24" borderId="10" xfId="0" applyNumberForma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0" fillId="24" borderId="12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24" borderId="11" xfId="0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right"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.7109375" style="0" customWidth="1"/>
    <col min="2" max="2" width="11.7109375" style="0" customWidth="1"/>
    <col min="3" max="3" width="21.57421875" style="0" customWidth="1"/>
    <col min="4" max="4" width="26.7109375" style="0" customWidth="1"/>
    <col min="5" max="5" width="13.8515625" style="24" customWidth="1"/>
    <col min="6" max="7" width="15.7109375" style="35" customWidth="1"/>
    <col min="8" max="8" width="15.7109375" style="0" customWidth="1"/>
    <col min="9" max="9" width="16.140625" style="0" customWidth="1"/>
    <col min="10" max="10" width="11.140625" style="0" customWidth="1"/>
  </cols>
  <sheetData>
    <row r="1" spans="6:9" ht="12.75">
      <c r="F1" s="31"/>
      <c r="G1" s="31"/>
      <c r="H1" s="2" t="s">
        <v>0</v>
      </c>
      <c r="I1" s="3"/>
    </row>
    <row r="2" spans="6:9" ht="12.75">
      <c r="F2" s="31"/>
      <c r="G2" s="31"/>
      <c r="H2" s="36" t="s">
        <v>262</v>
      </c>
      <c r="I2" s="36"/>
    </row>
    <row r="3" spans="6:9" ht="12.75">
      <c r="F3" s="31"/>
      <c r="G3" s="31"/>
      <c r="H3" s="42" t="s">
        <v>1</v>
      </c>
      <c r="I3" s="42"/>
    </row>
    <row r="4" spans="1:9" ht="12.75">
      <c r="A4" s="43"/>
      <c r="B4" s="43"/>
      <c r="F4" s="31"/>
      <c r="G4" s="31"/>
      <c r="H4" s="2" t="s">
        <v>263</v>
      </c>
      <c r="I4" s="3"/>
    </row>
    <row r="5" spans="6:7" ht="12.75" hidden="1">
      <c r="F5" s="31"/>
      <c r="G5" s="31"/>
    </row>
    <row r="6" spans="1:9" ht="50.25" customHeight="1">
      <c r="A6" s="44" t="s">
        <v>2</v>
      </c>
      <c r="B6" s="45"/>
      <c r="C6" s="45"/>
      <c r="D6" s="45"/>
      <c r="E6" s="45"/>
      <c r="F6" s="45"/>
      <c r="G6" s="45"/>
      <c r="H6" s="45"/>
      <c r="I6" s="46"/>
    </row>
    <row r="7" spans="1:9" ht="30" customHeight="1">
      <c r="A7" s="47" t="s">
        <v>3</v>
      </c>
      <c r="B7" s="48"/>
      <c r="C7" s="48"/>
      <c r="D7" s="48"/>
      <c r="E7" s="48"/>
      <c r="F7" s="48"/>
      <c r="G7" s="48"/>
      <c r="H7" s="48"/>
      <c r="I7" s="49"/>
    </row>
    <row r="8" spans="1:9" ht="66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243</v>
      </c>
      <c r="I8" s="4" t="s">
        <v>244</v>
      </c>
    </row>
    <row r="9" spans="1:9" ht="45" customHeight="1">
      <c r="A9" s="5">
        <v>1</v>
      </c>
      <c r="B9" s="5" t="s">
        <v>11</v>
      </c>
      <c r="C9" s="6" t="s">
        <v>12</v>
      </c>
      <c r="D9" s="7" t="s">
        <v>13</v>
      </c>
      <c r="E9" s="25">
        <v>180000</v>
      </c>
      <c r="F9" s="32">
        <v>180000</v>
      </c>
      <c r="G9" s="32">
        <v>180000</v>
      </c>
      <c r="H9" s="8">
        <v>160</v>
      </c>
      <c r="I9" s="9">
        <f aca="true" t="shared" si="0" ref="I9:I14">(H9/160)*100%</f>
        <v>1</v>
      </c>
    </row>
    <row r="10" spans="1:9" ht="49.5" customHeight="1">
      <c r="A10" s="5">
        <v>2</v>
      </c>
      <c r="B10" s="5" t="s">
        <v>14</v>
      </c>
      <c r="C10" s="7" t="s">
        <v>15</v>
      </c>
      <c r="D10" s="7" t="s">
        <v>16</v>
      </c>
      <c r="E10" s="25">
        <v>50000</v>
      </c>
      <c r="F10" s="32">
        <v>48000</v>
      </c>
      <c r="G10" s="32">
        <v>48000</v>
      </c>
      <c r="H10" s="8">
        <v>156</v>
      </c>
      <c r="I10" s="9">
        <f t="shared" si="0"/>
        <v>0.975</v>
      </c>
    </row>
    <row r="11" spans="1:9" ht="45" customHeight="1">
      <c r="A11" s="5">
        <v>3</v>
      </c>
      <c r="B11" s="5" t="s">
        <v>17</v>
      </c>
      <c r="C11" s="6" t="s">
        <v>18</v>
      </c>
      <c r="D11" s="7" t="s">
        <v>19</v>
      </c>
      <c r="E11" s="25">
        <v>54000</v>
      </c>
      <c r="F11" s="32">
        <v>50000</v>
      </c>
      <c r="G11" s="32">
        <v>50000</v>
      </c>
      <c r="H11" s="8">
        <v>153</v>
      </c>
      <c r="I11" s="9">
        <f t="shared" si="0"/>
        <v>0.95625</v>
      </c>
    </row>
    <row r="12" spans="1:9" ht="40.5" customHeight="1">
      <c r="A12" s="5">
        <v>4</v>
      </c>
      <c r="B12" s="5" t="s">
        <v>20</v>
      </c>
      <c r="C12" s="7" t="s">
        <v>21</v>
      </c>
      <c r="D12" s="7" t="s">
        <v>22</v>
      </c>
      <c r="E12" s="25">
        <v>50000</v>
      </c>
      <c r="F12" s="32">
        <v>43000</v>
      </c>
      <c r="G12" s="32">
        <v>43000</v>
      </c>
      <c r="H12" s="8">
        <v>151</v>
      </c>
      <c r="I12" s="9">
        <f t="shared" si="0"/>
        <v>0.94375</v>
      </c>
    </row>
    <row r="13" spans="1:9" ht="48" customHeight="1">
      <c r="A13" s="5">
        <v>5</v>
      </c>
      <c r="B13" s="5" t="s">
        <v>23</v>
      </c>
      <c r="C13" s="7" t="s">
        <v>24</v>
      </c>
      <c r="D13" s="7" t="s">
        <v>25</v>
      </c>
      <c r="E13" s="25">
        <v>50000</v>
      </c>
      <c r="F13" s="32">
        <v>43000</v>
      </c>
      <c r="G13" s="32">
        <v>43000</v>
      </c>
      <c r="H13" s="8">
        <v>151</v>
      </c>
      <c r="I13" s="9">
        <f t="shared" si="0"/>
        <v>0.94375</v>
      </c>
    </row>
    <row r="14" spans="1:9" ht="40.5" customHeight="1">
      <c r="A14" s="5">
        <v>6</v>
      </c>
      <c r="B14" s="5" t="s">
        <v>26</v>
      </c>
      <c r="C14" s="6" t="s">
        <v>27</v>
      </c>
      <c r="D14" s="7" t="s">
        <v>28</v>
      </c>
      <c r="E14" s="25">
        <v>95224</v>
      </c>
      <c r="F14" s="32">
        <v>0</v>
      </c>
      <c r="G14" s="32">
        <v>0</v>
      </c>
      <c r="H14" s="8">
        <v>112</v>
      </c>
      <c r="I14" s="9">
        <f t="shared" si="0"/>
        <v>0.7</v>
      </c>
    </row>
    <row r="15" spans="1:9" ht="40.5" customHeight="1">
      <c r="A15" s="37" t="s">
        <v>29</v>
      </c>
      <c r="B15" s="38"/>
      <c r="C15" s="38"/>
      <c r="D15" s="38"/>
      <c r="E15" s="10">
        <f>SUM(E9:E14)</f>
        <v>479224</v>
      </c>
      <c r="F15" s="29">
        <f>SUM(F9:F14)</f>
        <v>364000</v>
      </c>
      <c r="G15" s="29">
        <f>SUM(G9:G14)</f>
        <v>364000</v>
      </c>
      <c r="H15" s="8"/>
      <c r="I15" s="8"/>
    </row>
    <row r="16" spans="1:9" ht="33.75" customHeight="1">
      <c r="A16" s="39" t="s">
        <v>30</v>
      </c>
      <c r="B16" s="40"/>
      <c r="C16" s="40"/>
      <c r="D16" s="40"/>
      <c r="E16" s="40"/>
      <c r="F16" s="40"/>
      <c r="G16" s="40"/>
      <c r="H16" s="40"/>
      <c r="I16" s="41"/>
    </row>
    <row r="17" spans="1:9" ht="63.75" customHeight="1">
      <c r="A17" s="4" t="s">
        <v>4</v>
      </c>
      <c r="B17" s="4" t="s">
        <v>5</v>
      </c>
      <c r="C17" s="4" t="s">
        <v>6</v>
      </c>
      <c r="D17" s="4" t="s">
        <v>7</v>
      </c>
      <c r="E17" s="4" t="s">
        <v>8</v>
      </c>
      <c r="F17" s="4" t="s">
        <v>9</v>
      </c>
      <c r="G17" s="4" t="s">
        <v>10</v>
      </c>
      <c r="H17" s="4" t="s">
        <v>243</v>
      </c>
      <c r="I17" s="4" t="s">
        <v>244</v>
      </c>
    </row>
    <row r="18" spans="1:9" ht="72" customHeight="1">
      <c r="A18" s="5">
        <v>1</v>
      </c>
      <c r="B18" s="5" t="s">
        <v>31</v>
      </c>
      <c r="C18" s="6" t="s">
        <v>32</v>
      </c>
      <c r="D18" s="11" t="s">
        <v>256</v>
      </c>
      <c r="E18" s="25">
        <v>20000</v>
      </c>
      <c r="F18" s="32">
        <v>20000</v>
      </c>
      <c r="G18" s="32">
        <v>20000</v>
      </c>
      <c r="H18" s="8">
        <v>160</v>
      </c>
      <c r="I18" s="9">
        <f aca="true" t="shared" si="1" ref="I18:I25">(H18/160)*100%</f>
        <v>1</v>
      </c>
    </row>
    <row r="19" spans="1:9" ht="66.75" customHeight="1">
      <c r="A19" s="5">
        <v>2</v>
      </c>
      <c r="B19" s="5" t="s">
        <v>33</v>
      </c>
      <c r="C19" s="7" t="s">
        <v>34</v>
      </c>
      <c r="D19" s="6" t="s">
        <v>35</v>
      </c>
      <c r="E19" s="25">
        <v>27000</v>
      </c>
      <c r="F19" s="32">
        <v>27000</v>
      </c>
      <c r="G19" s="32">
        <v>27000</v>
      </c>
      <c r="H19" s="8">
        <v>160</v>
      </c>
      <c r="I19" s="9">
        <f t="shared" si="1"/>
        <v>1</v>
      </c>
    </row>
    <row r="20" spans="1:9" ht="48.75" customHeight="1">
      <c r="A20" s="5">
        <v>3</v>
      </c>
      <c r="B20" s="5" t="s">
        <v>36</v>
      </c>
      <c r="C20" s="7" t="s">
        <v>37</v>
      </c>
      <c r="D20" s="7" t="s">
        <v>38</v>
      </c>
      <c r="E20" s="25">
        <v>37500</v>
      </c>
      <c r="F20" s="32">
        <v>36000</v>
      </c>
      <c r="G20" s="32">
        <v>36000</v>
      </c>
      <c r="H20" s="8">
        <v>156</v>
      </c>
      <c r="I20" s="9">
        <f t="shared" si="1"/>
        <v>0.975</v>
      </c>
    </row>
    <row r="21" spans="1:9" ht="45" customHeight="1">
      <c r="A21" s="5">
        <v>4</v>
      </c>
      <c r="B21" s="5" t="s">
        <v>39</v>
      </c>
      <c r="C21" s="7" t="s">
        <v>40</v>
      </c>
      <c r="D21" s="7" t="s">
        <v>41</v>
      </c>
      <c r="E21" s="25">
        <v>40000</v>
      </c>
      <c r="F21" s="32">
        <v>38000</v>
      </c>
      <c r="G21" s="32">
        <v>38000</v>
      </c>
      <c r="H21" s="8">
        <v>155</v>
      </c>
      <c r="I21" s="9">
        <f t="shared" si="1"/>
        <v>0.96875</v>
      </c>
    </row>
    <row r="22" spans="1:9" ht="47.25" customHeight="1">
      <c r="A22" s="5">
        <v>5</v>
      </c>
      <c r="B22" s="5" t="s">
        <v>42</v>
      </c>
      <c r="C22" s="11" t="s">
        <v>43</v>
      </c>
      <c r="D22" s="7" t="s">
        <v>44</v>
      </c>
      <c r="E22" s="25">
        <v>60000</v>
      </c>
      <c r="F22" s="32">
        <v>50000</v>
      </c>
      <c r="G22" s="32">
        <v>50000</v>
      </c>
      <c r="H22" s="8">
        <v>147</v>
      </c>
      <c r="I22" s="9">
        <f t="shared" si="1"/>
        <v>0.91875</v>
      </c>
    </row>
    <row r="23" spans="1:9" ht="53.25" customHeight="1">
      <c r="A23" s="5">
        <v>6</v>
      </c>
      <c r="B23" s="5" t="s">
        <v>45</v>
      </c>
      <c r="C23" s="11" t="s">
        <v>46</v>
      </c>
      <c r="D23" s="12" t="s">
        <v>47</v>
      </c>
      <c r="E23" s="25">
        <v>15000</v>
      </c>
      <c r="F23" s="32">
        <v>13000</v>
      </c>
      <c r="G23" s="32">
        <v>13000</v>
      </c>
      <c r="H23" s="8">
        <v>147</v>
      </c>
      <c r="I23" s="9">
        <f t="shared" si="1"/>
        <v>0.91875</v>
      </c>
    </row>
    <row r="24" spans="1:9" ht="75.75" customHeight="1">
      <c r="A24" s="5">
        <v>7</v>
      </c>
      <c r="B24" s="5" t="s">
        <v>48</v>
      </c>
      <c r="C24" s="11" t="s">
        <v>257</v>
      </c>
      <c r="D24" s="6" t="s">
        <v>49</v>
      </c>
      <c r="E24" s="25">
        <v>51600</v>
      </c>
      <c r="F24" s="32">
        <v>25000</v>
      </c>
      <c r="G24" s="32">
        <v>25000</v>
      </c>
      <c r="H24" s="8">
        <v>121</v>
      </c>
      <c r="I24" s="9">
        <f t="shared" si="1"/>
        <v>0.75625</v>
      </c>
    </row>
    <row r="25" spans="1:9" ht="30" customHeight="1">
      <c r="A25" s="5">
        <v>8</v>
      </c>
      <c r="B25" s="5" t="s">
        <v>50</v>
      </c>
      <c r="C25" s="5" t="s">
        <v>51</v>
      </c>
      <c r="D25" s="5" t="s">
        <v>52</v>
      </c>
      <c r="E25" s="25">
        <v>34500</v>
      </c>
      <c r="F25" s="32">
        <v>0</v>
      </c>
      <c r="G25" s="32">
        <v>0</v>
      </c>
      <c r="H25" s="8">
        <v>105</v>
      </c>
      <c r="I25" s="9">
        <f t="shared" si="1"/>
        <v>0.65625</v>
      </c>
    </row>
    <row r="26" spans="1:9" ht="28.5" customHeight="1">
      <c r="A26" s="37" t="s">
        <v>29</v>
      </c>
      <c r="B26" s="38"/>
      <c r="C26" s="38"/>
      <c r="D26" s="38"/>
      <c r="E26" s="10">
        <f>SUM(E18:E25)</f>
        <v>285600</v>
      </c>
      <c r="F26" s="29">
        <f>SUM(F18:F25)</f>
        <v>209000</v>
      </c>
      <c r="G26" s="29">
        <f>SUM(G18:G25)</f>
        <v>209000</v>
      </c>
      <c r="H26" s="8"/>
      <c r="I26" s="9"/>
    </row>
    <row r="27" spans="1:9" ht="58.5" customHeight="1">
      <c r="A27" s="39" t="s">
        <v>53</v>
      </c>
      <c r="B27" s="40"/>
      <c r="C27" s="40"/>
      <c r="D27" s="40"/>
      <c r="E27" s="40"/>
      <c r="F27" s="40"/>
      <c r="G27" s="40"/>
      <c r="H27" s="40"/>
      <c r="I27" s="41"/>
    </row>
    <row r="28" spans="1:9" ht="58.5" customHeight="1">
      <c r="A28" s="4" t="s">
        <v>4</v>
      </c>
      <c r="B28" s="4" t="s">
        <v>5</v>
      </c>
      <c r="C28" s="4" t="s">
        <v>6</v>
      </c>
      <c r="D28" s="4" t="s">
        <v>7</v>
      </c>
      <c r="E28" s="4" t="s">
        <v>8</v>
      </c>
      <c r="F28" s="4" t="s">
        <v>9</v>
      </c>
      <c r="G28" s="4" t="s">
        <v>10</v>
      </c>
      <c r="H28" s="4" t="s">
        <v>243</v>
      </c>
      <c r="I28" s="4" t="s">
        <v>244</v>
      </c>
    </row>
    <row r="29" spans="1:9" ht="77.25" customHeight="1">
      <c r="A29" s="13">
        <v>1</v>
      </c>
      <c r="B29" s="13" t="s">
        <v>54</v>
      </c>
      <c r="C29" s="6" t="s">
        <v>55</v>
      </c>
      <c r="D29" s="6" t="s">
        <v>56</v>
      </c>
      <c r="E29" s="26">
        <v>3500</v>
      </c>
      <c r="F29" s="33">
        <v>3000</v>
      </c>
      <c r="G29" s="33">
        <v>3000</v>
      </c>
      <c r="H29" s="8">
        <v>151</v>
      </c>
      <c r="I29" s="9">
        <f aca="true" t="shared" si="2" ref="I29:I92">(H29/160)*100%</f>
        <v>0.94375</v>
      </c>
    </row>
    <row r="30" spans="1:9" ht="74.25" customHeight="1">
      <c r="A30" s="14">
        <v>2</v>
      </c>
      <c r="B30" s="14" t="s">
        <v>57</v>
      </c>
      <c r="C30" s="15" t="s">
        <v>58</v>
      </c>
      <c r="D30" s="15" t="s">
        <v>59</v>
      </c>
      <c r="E30" s="27">
        <v>10170</v>
      </c>
      <c r="F30" s="34">
        <v>8000</v>
      </c>
      <c r="G30" s="34">
        <v>8000</v>
      </c>
      <c r="H30" s="8">
        <v>144</v>
      </c>
      <c r="I30" s="9">
        <f t="shared" si="2"/>
        <v>0.9</v>
      </c>
    </row>
    <row r="31" spans="1:9" ht="57.75" customHeight="1">
      <c r="A31" s="13">
        <v>3</v>
      </c>
      <c r="B31" s="13" t="s">
        <v>60</v>
      </c>
      <c r="C31" s="6" t="s">
        <v>61</v>
      </c>
      <c r="D31" s="6" t="s">
        <v>261</v>
      </c>
      <c r="E31" s="26">
        <v>10300</v>
      </c>
      <c r="F31" s="33">
        <v>8000</v>
      </c>
      <c r="G31" s="33">
        <v>8000</v>
      </c>
      <c r="H31" s="8">
        <v>143</v>
      </c>
      <c r="I31" s="9">
        <f t="shared" si="2"/>
        <v>0.89375</v>
      </c>
    </row>
    <row r="32" spans="1:9" ht="85.5" customHeight="1">
      <c r="A32" s="13">
        <v>4</v>
      </c>
      <c r="B32" s="13" t="s">
        <v>62</v>
      </c>
      <c r="C32" s="6" t="s">
        <v>63</v>
      </c>
      <c r="D32" s="6" t="s">
        <v>64</v>
      </c>
      <c r="E32" s="26">
        <v>30960</v>
      </c>
      <c r="F32" s="33">
        <v>20000</v>
      </c>
      <c r="G32" s="33">
        <v>20000</v>
      </c>
      <c r="H32" s="8">
        <v>143</v>
      </c>
      <c r="I32" s="9">
        <f t="shared" si="2"/>
        <v>0.89375</v>
      </c>
    </row>
    <row r="33" spans="1:9" ht="52.5" customHeight="1">
      <c r="A33" s="14">
        <v>5</v>
      </c>
      <c r="B33" s="13" t="s">
        <v>65</v>
      </c>
      <c r="C33" s="6" t="s">
        <v>66</v>
      </c>
      <c r="D33" s="6" t="s">
        <v>67</v>
      </c>
      <c r="E33" s="26">
        <v>3900</v>
      </c>
      <c r="F33" s="33">
        <v>3000</v>
      </c>
      <c r="G33" s="33">
        <v>3000</v>
      </c>
      <c r="H33" s="8">
        <v>140</v>
      </c>
      <c r="I33" s="9">
        <f t="shared" si="2"/>
        <v>0.875</v>
      </c>
    </row>
    <row r="34" spans="1:9" ht="87" customHeight="1">
      <c r="A34" s="13">
        <v>6</v>
      </c>
      <c r="B34" s="13" t="s">
        <v>68</v>
      </c>
      <c r="C34" s="13" t="s">
        <v>69</v>
      </c>
      <c r="D34" s="6" t="s">
        <v>245</v>
      </c>
      <c r="E34" s="26">
        <v>10000</v>
      </c>
      <c r="F34" s="33">
        <v>7000</v>
      </c>
      <c r="G34" s="33">
        <v>7000</v>
      </c>
      <c r="H34" s="8">
        <v>140</v>
      </c>
      <c r="I34" s="9">
        <f t="shared" si="2"/>
        <v>0.875</v>
      </c>
    </row>
    <row r="35" spans="1:9" ht="110.25" customHeight="1">
      <c r="A35" s="13">
        <v>7</v>
      </c>
      <c r="B35" s="13" t="s">
        <v>70</v>
      </c>
      <c r="C35" s="6" t="s">
        <v>71</v>
      </c>
      <c r="D35" s="16" t="s">
        <v>72</v>
      </c>
      <c r="E35" s="26">
        <v>25800</v>
      </c>
      <c r="F35" s="33">
        <v>19000</v>
      </c>
      <c r="G35" s="33">
        <v>19000</v>
      </c>
      <c r="H35" s="8">
        <v>140</v>
      </c>
      <c r="I35" s="9">
        <f t="shared" si="2"/>
        <v>0.875</v>
      </c>
    </row>
    <row r="36" spans="1:9" ht="62.25" customHeight="1">
      <c r="A36" s="14">
        <v>8</v>
      </c>
      <c r="B36" s="13" t="s">
        <v>73</v>
      </c>
      <c r="C36" s="6" t="s">
        <v>74</v>
      </c>
      <c r="D36" s="6" t="s">
        <v>75</v>
      </c>
      <c r="E36" s="26">
        <v>15000</v>
      </c>
      <c r="F36" s="33">
        <v>10000</v>
      </c>
      <c r="G36" s="33">
        <v>10000</v>
      </c>
      <c r="H36" s="8">
        <v>136</v>
      </c>
      <c r="I36" s="9">
        <f t="shared" si="2"/>
        <v>0.85</v>
      </c>
    </row>
    <row r="37" spans="1:9" ht="106.5" customHeight="1">
      <c r="A37" s="13">
        <v>9</v>
      </c>
      <c r="B37" s="13" t="s">
        <v>76</v>
      </c>
      <c r="C37" s="6" t="s">
        <v>77</v>
      </c>
      <c r="D37" s="6" t="s">
        <v>78</v>
      </c>
      <c r="E37" s="26">
        <v>25000</v>
      </c>
      <c r="F37" s="33">
        <v>16000</v>
      </c>
      <c r="G37" s="33">
        <v>16000</v>
      </c>
      <c r="H37" s="8">
        <v>135</v>
      </c>
      <c r="I37" s="9">
        <f t="shared" si="2"/>
        <v>0.84375</v>
      </c>
    </row>
    <row r="38" spans="1:9" ht="60" customHeight="1">
      <c r="A38" s="13">
        <v>10</v>
      </c>
      <c r="B38" s="13" t="s">
        <v>79</v>
      </c>
      <c r="C38" s="6" t="s">
        <v>80</v>
      </c>
      <c r="D38" s="6" t="s">
        <v>81</v>
      </c>
      <c r="E38" s="26">
        <v>13600</v>
      </c>
      <c r="F38" s="33">
        <v>9000</v>
      </c>
      <c r="G38" s="33">
        <v>9000</v>
      </c>
      <c r="H38" s="8">
        <v>135</v>
      </c>
      <c r="I38" s="9">
        <f t="shared" si="2"/>
        <v>0.84375</v>
      </c>
    </row>
    <row r="39" spans="1:9" ht="96" customHeight="1">
      <c r="A39" s="14">
        <v>11</v>
      </c>
      <c r="B39" s="13" t="s">
        <v>82</v>
      </c>
      <c r="C39" s="6" t="s">
        <v>83</v>
      </c>
      <c r="D39" s="6" t="s">
        <v>246</v>
      </c>
      <c r="E39" s="26">
        <v>18950</v>
      </c>
      <c r="F39" s="33">
        <v>12000</v>
      </c>
      <c r="G39" s="33">
        <v>12000</v>
      </c>
      <c r="H39" s="8">
        <v>135</v>
      </c>
      <c r="I39" s="9">
        <f t="shared" si="2"/>
        <v>0.84375</v>
      </c>
    </row>
    <row r="40" spans="1:9" ht="78.75" customHeight="1">
      <c r="A40" s="13">
        <v>12</v>
      </c>
      <c r="B40" s="13" t="s">
        <v>84</v>
      </c>
      <c r="C40" s="6" t="s">
        <v>85</v>
      </c>
      <c r="D40" s="6" t="s">
        <v>86</v>
      </c>
      <c r="E40" s="26">
        <v>31890</v>
      </c>
      <c r="F40" s="33">
        <v>20000</v>
      </c>
      <c r="G40" s="33">
        <v>20000</v>
      </c>
      <c r="H40" s="8">
        <v>135</v>
      </c>
      <c r="I40" s="9">
        <f t="shared" si="2"/>
        <v>0.84375</v>
      </c>
    </row>
    <row r="41" spans="1:9" ht="111" customHeight="1">
      <c r="A41" s="13">
        <v>13</v>
      </c>
      <c r="B41" s="13" t="s">
        <v>87</v>
      </c>
      <c r="C41" s="6" t="s">
        <v>88</v>
      </c>
      <c r="D41" s="6" t="s">
        <v>89</v>
      </c>
      <c r="E41" s="26">
        <v>12340</v>
      </c>
      <c r="F41" s="33">
        <v>8000</v>
      </c>
      <c r="G41" s="33">
        <v>8000</v>
      </c>
      <c r="H41" s="8">
        <v>135</v>
      </c>
      <c r="I41" s="9">
        <f t="shared" si="2"/>
        <v>0.84375</v>
      </c>
    </row>
    <row r="42" spans="1:9" ht="87" customHeight="1">
      <c r="A42" s="14">
        <v>14</v>
      </c>
      <c r="B42" s="13" t="s">
        <v>90</v>
      </c>
      <c r="C42" s="6" t="s">
        <v>91</v>
      </c>
      <c r="D42" s="6" t="s">
        <v>92</v>
      </c>
      <c r="E42" s="26">
        <v>14505</v>
      </c>
      <c r="F42" s="33">
        <v>9500</v>
      </c>
      <c r="G42" s="33">
        <v>9500</v>
      </c>
      <c r="H42" s="8">
        <v>134</v>
      </c>
      <c r="I42" s="9">
        <f t="shared" si="2"/>
        <v>0.8375</v>
      </c>
    </row>
    <row r="43" spans="1:9" ht="102.75" customHeight="1">
      <c r="A43" s="13">
        <v>15</v>
      </c>
      <c r="B43" s="13" t="s">
        <v>93</v>
      </c>
      <c r="C43" s="6" t="s">
        <v>94</v>
      </c>
      <c r="D43" s="6" t="s">
        <v>95</v>
      </c>
      <c r="E43" s="26">
        <v>11000</v>
      </c>
      <c r="F43" s="33">
        <v>7000</v>
      </c>
      <c r="G43" s="33">
        <v>7000</v>
      </c>
      <c r="H43" s="8">
        <v>133</v>
      </c>
      <c r="I43" s="9">
        <f t="shared" si="2"/>
        <v>0.83125</v>
      </c>
    </row>
    <row r="44" spans="1:9" ht="66.75" customHeight="1">
      <c r="A44" s="13">
        <v>16</v>
      </c>
      <c r="B44" s="13" t="s">
        <v>96</v>
      </c>
      <c r="C44" s="6" t="s">
        <v>97</v>
      </c>
      <c r="D44" s="6" t="s">
        <v>98</v>
      </c>
      <c r="E44" s="26">
        <v>32420</v>
      </c>
      <c r="F44" s="33">
        <v>20000</v>
      </c>
      <c r="G44" s="33">
        <v>20000</v>
      </c>
      <c r="H44" s="8">
        <v>132</v>
      </c>
      <c r="I44" s="9">
        <f t="shared" si="2"/>
        <v>0.825</v>
      </c>
    </row>
    <row r="45" spans="1:9" ht="66" customHeight="1">
      <c r="A45" s="14">
        <v>17</v>
      </c>
      <c r="B45" s="13" t="s">
        <v>99</v>
      </c>
      <c r="C45" s="6" t="s">
        <v>258</v>
      </c>
      <c r="D45" s="6" t="s">
        <v>259</v>
      </c>
      <c r="E45" s="26">
        <v>10485</v>
      </c>
      <c r="F45" s="33">
        <v>6500</v>
      </c>
      <c r="G45" s="33">
        <v>6500</v>
      </c>
      <c r="H45" s="8">
        <v>132</v>
      </c>
      <c r="I45" s="9">
        <f t="shared" si="2"/>
        <v>0.825</v>
      </c>
    </row>
    <row r="46" spans="1:9" ht="66.75" customHeight="1">
      <c r="A46" s="13">
        <v>18</v>
      </c>
      <c r="B46" s="13" t="s">
        <v>100</v>
      </c>
      <c r="C46" s="6" t="s">
        <v>101</v>
      </c>
      <c r="D46" s="6" t="s">
        <v>102</v>
      </c>
      <c r="E46" s="26">
        <v>27355</v>
      </c>
      <c r="F46" s="33">
        <v>17000</v>
      </c>
      <c r="G46" s="33">
        <v>17000</v>
      </c>
      <c r="H46" s="8">
        <v>131</v>
      </c>
      <c r="I46" s="9">
        <f t="shared" si="2"/>
        <v>0.81875</v>
      </c>
    </row>
    <row r="47" spans="1:9" ht="45.75" customHeight="1">
      <c r="A47" s="13">
        <v>19</v>
      </c>
      <c r="B47" s="13" t="s">
        <v>103</v>
      </c>
      <c r="C47" s="6" t="s">
        <v>104</v>
      </c>
      <c r="D47" s="6" t="s">
        <v>105</v>
      </c>
      <c r="E47" s="26">
        <v>14550</v>
      </c>
      <c r="F47" s="33">
        <v>9000</v>
      </c>
      <c r="G47" s="33">
        <v>9000</v>
      </c>
      <c r="H47" s="8">
        <v>130</v>
      </c>
      <c r="I47" s="9">
        <f t="shared" si="2"/>
        <v>0.8125</v>
      </c>
    </row>
    <row r="48" spans="1:9" ht="68.25" customHeight="1">
      <c r="A48" s="13">
        <v>20</v>
      </c>
      <c r="B48" s="13" t="s">
        <v>106</v>
      </c>
      <c r="C48" s="6" t="s">
        <v>107</v>
      </c>
      <c r="D48" s="6" t="s">
        <v>108</v>
      </c>
      <c r="E48" s="26">
        <v>46236</v>
      </c>
      <c r="F48" s="33">
        <v>28000</v>
      </c>
      <c r="G48" s="33">
        <v>28000</v>
      </c>
      <c r="H48" s="8">
        <v>130</v>
      </c>
      <c r="I48" s="9">
        <f t="shared" si="2"/>
        <v>0.8125</v>
      </c>
    </row>
    <row r="49" spans="1:9" ht="51" customHeight="1">
      <c r="A49" s="13">
        <v>21</v>
      </c>
      <c r="B49" s="13" t="s">
        <v>109</v>
      </c>
      <c r="C49" s="6" t="s">
        <v>110</v>
      </c>
      <c r="D49" s="6" t="s">
        <v>111</v>
      </c>
      <c r="E49" s="26">
        <v>26060</v>
      </c>
      <c r="F49" s="33">
        <v>16000</v>
      </c>
      <c r="G49" s="33">
        <v>16000</v>
      </c>
      <c r="H49" s="8">
        <v>130</v>
      </c>
      <c r="I49" s="9">
        <f t="shared" si="2"/>
        <v>0.8125</v>
      </c>
    </row>
    <row r="50" spans="1:9" ht="66" customHeight="1">
      <c r="A50" s="13">
        <v>22</v>
      </c>
      <c r="B50" s="13" t="s">
        <v>112</v>
      </c>
      <c r="C50" s="6" t="s">
        <v>113</v>
      </c>
      <c r="D50" s="6" t="s">
        <v>113</v>
      </c>
      <c r="E50" s="26">
        <v>25000</v>
      </c>
      <c r="F50" s="33">
        <v>15000</v>
      </c>
      <c r="G50" s="33">
        <v>15000</v>
      </c>
      <c r="H50" s="8">
        <v>129</v>
      </c>
      <c r="I50" s="9">
        <f t="shared" si="2"/>
        <v>0.80625</v>
      </c>
    </row>
    <row r="51" spans="1:9" ht="63" customHeight="1">
      <c r="A51" s="14">
        <v>23</v>
      </c>
      <c r="B51" s="13" t="s">
        <v>114</v>
      </c>
      <c r="C51" s="6" t="s">
        <v>15</v>
      </c>
      <c r="D51" s="6" t="s">
        <v>115</v>
      </c>
      <c r="E51" s="26">
        <v>14992</v>
      </c>
      <c r="F51" s="33">
        <v>9000</v>
      </c>
      <c r="G51" s="33">
        <v>9000</v>
      </c>
      <c r="H51" s="8">
        <v>129</v>
      </c>
      <c r="I51" s="9">
        <f t="shared" si="2"/>
        <v>0.80625</v>
      </c>
    </row>
    <row r="52" spans="1:9" ht="61.5" customHeight="1">
      <c r="A52" s="13">
        <v>24</v>
      </c>
      <c r="B52" s="13" t="s">
        <v>116</v>
      </c>
      <c r="C52" s="6" t="s">
        <v>117</v>
      </c>
      <c r="D52" s="6" t="s">
        <v>247</v>
      </c>
      <c r="E52" s="26">
        <v>10000</v>
      </c>
      <c r="F52" s="33">
        <v>6000</v>
      </c>
      <c r="G52" s="33">
        <v>6000</v>
      </c>
      <c r="H52" s="8">
        <v>129</v>
      </c>
      <c r="I52" s="9">
        <f t="shared" si="2"/>
        <v>0.80625</v>
      </c>
    </row>
    <row r="53" spans="1:9" ht="72.75" customHeight="1">
      <c r="A53" s="13">
        <v>25</v>
      </c>
      <c r="B53" s="13" t="s">
        <v>118</v>
      </c>
      <c r="C53" s="11" t="s">
        <v>119</v>
      </c>
      <c r="D53" s="6" t="s">
        <v>120</v>
      </c>
      <c r="E53" s="26">
        <v>30000</v>
      </c>
      <c r="F53" s="33">
        <v>18000</v>
      </c>
      <c r="G53" s="33">
        <v>18000</v>
      </c>
      <c r="H53" s="8">
        <v>129</v>
      </c>
      <c r="I53" s="9">
        <f t="shared" si="2"/>
        <v>0.80625</v>
      </c>
    </row>
    <row r="54" spans="1:9" ht="47.25" customHeight="1">
      <c r="A54" s="14">
        <v>26</v>
      </c>
      <c r="B54" s="13" t="s">
        <v>121</v>
      </c>
      <c r="C54" s="6" t="s">
        <v>122</v>
      </c>
      <c r="D54" s="6" t="s">
        <v>123</v>
      </c>
      <c r="E54" s="26">
        <v>15872.2</v>
      </c>
      <c r="F54" s="33">
        <v>9000</v>
      </c>
      <c r="G54" s="33">
        <v>9000</v>
      </c>
      <c r="H54" s="8">
        <v>127</v>
      </c>
      <c r="I54" s="9">
        <f t="shared" si="2"/>
        <v>0.79375</v>
      </c>
    </row>
    <row r="55" spans="1:9" ht="71.25" customHeight="1">
      <c r="A55" s="13">
        <v>27</v>
      </c>
      <c r="B55" s="13" t="s">
        <v>124</v>
      </c>
      <c r="C55" s="11" t="s">
        <v>125</v>
      </c>
      <c r="D55" s="6" t="s">
        <v>126</v>
      </c>
      <c r="E55" s="28">
        <v>17650</v>
      </c>
      <c r="F55" s="33">
        <v>10000</v>
      </c>
      <c r="G55" s="33">
        <v>10000</v>
      </c>
      <c r="H55" s="8">
        <v>126</v>
      </c>
      <c r="I55" s="9">
        <f t="shared" si="2"/>
        <v>0.7875</v>
      </c>
    </row>
    <row r="56" spans="1:9" ht="74.25" customHeight="1">
      <c r="A56" s="13">
        <v>28</v>
      </c>
      <c r="B56" s="13" t="s">
        <v>127</v>
      </c>
      <c r="C56" s="6" t="s">
        <v>128</v>
      </c>
      <c r="D56" s="6" t="s">
        <v>129</v>
      </c>
      <c r="E56" s="26">
        <v>18990</v>
      </c>
      <c r="F56" s="33">
        <v>10000</v>
      </c>
      <c r="G56" s="33">
        <v>10000</v>
      </c>
      <c r="H56" s="8">
        <v>125</v>
      </c>
      <c r="I56" s="9">
        <f t="shared" si="2"/>
        <v>0.78125</v>
      </c>
    </row>
    <row r="57" spans="1:9" ht="68.25" customHeight="1">
      <c r="A57" s="13">
        <v>29</v>
      </c>
      <c r="B57" s="13" t="s">
        <v>130</v>
      </c>
      <c r="C57" s="6" t="s">
        <v>18</v>
      </c>
      <c r="D57" s="6" t="s">
        <v>131</v>
      </c>
      <c r="E57" s="26">
        <v>27600</v>
      </c>
      <c r="F57" s="33">
        <v>15000</v>
      </c>
      <c r="G57" s="33">
        <v>15000</v>
      </c>
      <c r="H57" s="8">
        <v>125</v>
      </c>
      <c r="I57" s="9">
        <f t="shared" si="2"/>
        <v>0.78125</v>
      </c>
    </row>
    <row r="58" spans="1:9" ht="91.5" customHeight="1">
      <c r="A58" s="13">
        <v>30</v>
      </c>
      <c r="B58" s="13" t="s">
        <v>132</v>
      </c>
      <c r="C58" s="6" t="s">
        <v>133</v>
      </c>
      <c r="D58" s="11" t="s">
        <v>134</v>
      </c>
      <c r="E58" s="26">
        <v>9150</v>
      </c>
      <c r="F58" s="33">
        <v>5000</v>
      </c>
      <c r="G58" s="33">
        <v>5000</v>
      </c>
      <c r="H58" s="8">
        <v>125</v>
      </c>
      <c r="I58" s="9">
        <f t="shared" si="2"/>
        <v>0.78125</v>
      </c>
    </row>
    <row r="59" spans="1:9" ht="78" customHeight="1">
      <c r="A59" s="13">
        <v>31</v>
      </c>
      <c r="B59" s="13" t="s">
        <v>135</v>
      </c>
      <c r="C59" s="11" t="s">
        <v>136</v>
      </c>
      <c r="D59" s="6" t="s">
        <v>137</v>
      </c>
      <c r="E59" s="26">
        <v>35920</v>
      </c>
      <c r="F59" s="33">
        <v>20000</v>
      </c>
      <c r="G59" s="33">
        <v>20000</v>
      </c>
      <c r="H59" s="8">
        <v>125</v>
      </c>
      <c r="I59" s="9">
        <f t="shared" si="2"/>
        <v>0.78125</v>
      </c>
    </row>
    <row r="60" spans="1:9" ht="65.25" customHeight="1">
      <c r="A60" s="14">
        <v>32</v>
      </c>
      <c r="B60" s="13" t="s">
        <v>138</v>
      </c>
      <c r="C60" s="6" t="s">
        <v>139</v>
      </c>
      <c r="D60" s="6" t="s">
        <v>260</v>
      </c>
      <c r="E60" s="26">
        <v>50000</v>
      </c>
      <c r="F60" s="33">
        <v>25000</v>
      </c>
      <c r="G60" s="33">
        <v>25000</v>
      </c>
      <c r="H60" s="8">
        <v>123</v>
      </c>
      <c r="I60" s="9">
        <f t="shared" si="2"/>
        <v>0.76875</v>
      </c>
    </row>
    <row r="61" spans="1:9" ht="51.75" customHeight="1">
      <c r="A61" s="13">
        <v>33</v>
      </c>
      <c r="B61" s="13" t="s">
        <v>140</v>
      </c>
      <c r="C61" s="13" t="s">
        <v>21</v>
      </c>
      <c r="D61" s="6" t="s">
        <v>248</v>
      </c>
      <c r="E61" s="26">
        <v>60000</v>
      </c>
      <c r="F61" s="33">
        <v>25000</v>
      </c>
      <c r="G61" s="33">
        <v>25000</v>
      </c>
      <c r="H61" s="8">
        <v>120</v>
      </c>
      <c r="I61" s="9">
        <f t="shared" si="2"/>
        <v>0.75</v>
      </c>
    </row>
    <row r="62" spans="1:9" ht="46.5" customHeight="1">
      <c r="A62" s="13">
        <v>34</v>
      </c>
      <c r="B62" s="13" t="s">
        <v>141</v>
      </c>
      <c r="C62" s="6" t="s">
        <v>142</v>
      </c>
      <c r="D62" s="6" t="s">
        <v>143</v>
      </c>
      <c r="E62" s="26">
        <v>40450</v>
      </c>
      <c r="F62" s="33">
        <v>20000</v>
      </c>
      <c r="G62" s="33">
        <v>20000</v>
      </c>
      <c r="H62" s="8">
        <v>120</v>
      </c>
      <c r="I62" s="9">
        <f t="shared" si="2"/>
        <v>0.75</v>
      </c>
    </row>
    <row r="63" spans="1:9" s="1" customFormat="1" ht="104.25" customHeight="1">
      <c r="A63" s="14">
        <v>35</v>
      </c>
      <c r="B63" s="13" t="s">
        <v>144</v>
      </c>
      <c r="C63" s="6" t="s">
        <v>145</v>
      </c>
      <c r="D63" s="6" t="s">
        <v>146</v>
      </c>
      <c r="E63" s="26">
        <v>84000</v>
      </c>
      <c r="F63" s="33">
        <v>35000</v>
      </c>
      <c r="G63" s="33">
        <v>35000</v>
      </c>
      <c r="H63" s="8">
        <v>115</v>
      </c>
      <c r="I63" s="9">
        <f t="shared" si="2"/>
        <v>0.71875</v>
      </c>
    </row>
    <row r="64" spans="1:9" ht="66" customHeight="1">
      <c r="A64" s="13">
        <v>36</v>
      </c>
      <c r="B64" s="13" t="s">
        <v>147</v>
      </c>
      <c r="C64" s="6" t="s">
        <v>148</v>
      </c>
      <c r="D64" s="6" t="s">
        <v>149</v>
      </c>
      <c r="E64" s="26">
        <v>96330</v>
      </c>
      <c r="F64" s="33">
        <v>39000</v>
      </c>
      <c r="G64" s="33">
        <v>39000</v>
      </c>
      <c r="H64" s="8">
        <v>115</v>
      </c>
      <c r="I64" s="9">
        <f t="shared" si="2"/>
        <v>0.71875</v>
      </c>
    </row>
    <row r="65" spans="1:9" ht="96.75" customHeight="1">
      <c r="A65" s="13">
        <v>37</v>
      </c>
      <c r="B65" s="13" t="s">
        <v>150</v>
      </c>
      <c r="C65" s="6" t="s">
        <v>151</v>
      </c>
      <c r="D65" s="6" t="s">
        <v>152</v>
      </c>
      <c r="E65" s="26">
        <v>50000</v>
      </c>
      <c r="F65" s="33">
        <v>20000</v>
      </c>
      <c r="G65" s="33">
        <v>20000</v>
      </c>
      <c r="H65" s="8">
        <v>113</v>
      </c>
      <c r="I65" s="9">
        <f t="shared" si="2"/>
        <v>0.70625</v>
      </c>
    </row>
    <row r="66" spans="1:9" ht="76.5" customHeight="1">
      <c r="A66" s="13">
        <v>38</v>
      </c>
      <c r="B66" s="13" t="s">
        <v>153</v>
      </c>
      <c r="C66" s="6" t="s">
        <v>154</v>
      </c>
      <c r="D66" s="6" t="s">
        <v>155</v>
      </c>
      <c r="E66" s="26">
        <v>68744.7</v>
      </c>
      <c r="F66" s="33">
        <v>0</v>
      </c>
      <c r="G66" s="33">
        <v>0</v>
      </c>
      <c r="H66" s="8">
        <v>112</v>
      </c>
      <c r="I66" s="9">
        <f t="shared" si="2"/>
        <v>0.7</v>
      </c>
    </row>
    <row r="67" spans="1:9" ht="64.5" customHeight="1">
      <c r="A67" s="13">
        <v>39</v>
      </c>
      <c r="B67" s="14" t="s">
        <v>156</v>
      </c>
      <c r="C67" s="15" t="s">
        <v>157</v>
      </c>
      <c r="D67" s="15" t="s">
        <v>158</v>
      </c>
      <c r="E67" s="27">
        <v>12000</v>
      </c>
      <c r="F67" s="34">
        <v>0</v>
      </c>
      <c r="G67" s="34">
        <v>0</v>
      </c>
      <c r="H67" s="17">
        <v>112</v>
      </c>
      <c r="I67" s="18">
        <f t="shared" si="2"/>
        <v>0.7</v>
      </c>
    </row>
    <row r="68" spans="1:9" ht="72" customHeight="1">
      <c r="A68" s="13">
        <v>40</v>
      </c>
      <c r="B68" s="13" t="s">
        <v>159</v>
      </c>
      <c r="C68" s="11" t="s">
        <v>160</v>
      </c>
      <c r="D68" s="13" t="s">
        <v>161</v>
      </c>
      <c r="E68" s="26">
        <v>13975</v>
      </c>
      <c r="F68" s="34">
        <v>0</v>
      </c>
      <c r="G68" s="34">
        <v>0</v>
      </c>
      <c r="H68" s="8">
        <v>112</v>
      </c>
      <c r="I68" s="9">
        <f t="shared" si="2"/>
        <v>0.7</v>
      </c>
    </row>
    <row r="69" spans="1:9" ht="69.75" customHeight="1">
      <c r="A69" s="14">
        <v>41</v>
      </c>
      <c r="B69" s="13" t="s">
        <v>162</v>
      </c>
      <c r="C69" s="6" t="s">
        <v>163</v>
      </c>
      <c r="D69" s="6" t="s">
        <v>164</v>
      </c>
      <c r="E69" s="26">
        <v>14800</v>
      </c>
      <c r="F69" s="34">
        <v>0</v>
      </c>
      <c r="G69" s="34">
        <v>0</v>
      </c>
      <c r="H69" s="8">
        <v>112</v>
      </c>
      <c r="I69" s="9">
        <f t="shared" si="2"/>
        <v>0.7</v>
      </c>
    </row>
    <row r="70" spans="1:9" ht="55.5" customHeight="1">
      <c r="A70" s="13">
        <v>42</v>
      </c>
      <c r="B70" s="13" t="s">
        <v>165</v>
      </c>
      <c r="C70" s="6" t="s">
        <v>166</v>
      </c>
      <c r="D70" s="6" t="s">
        <v>167</v>
      </c>
      <c r="E70" s="26">
        <v>9200</v>
      </c>
      <c r="F70" s="34">
        <v>0</v>
      </c>
      <c r="G70" s="34">
        <v>0</v>
      </c>
      <c r="H70" s="8">
        <v>112</v>
      </c>
      <c r="I70" s="9">
        <f t="shared" si="2"/>
        <v>0.7</v>
      </c>
    </row>
    <row r="71" spans="1:9" ht="69.75" customHeight="1">
      <c r="A71" s="13">
        <v>43</v>
      </c>
      <c r="B71" s="13" t="s">
        <v>168</v>
      </c>
      <c r="C71" s="13" t="s">
        <v>169</v>
      </c>
      <c r="D71" s="6" t="s">
        <v>249</v>
      </c>
      <c r="E71" s="26">
        <v>22500</v>
      </c>
      <c r="F71" s="34">
        <v>0</v>
      </c>
      <c r="G71" s="34">
        <v>0</v>
      </c>
      <c r="H71" s="8">
        <v>112</v>
      </c>
      <c r="I71" s="9">
        <f t="shared" si="2"/>
        <v>0.7</v>
      </c>
    </row>
    <row r="72" spans="1:9" ht="78" customHeight="1">
      <c r="A72" s="14">
        <v>44</v>
      </c>
      <c r="B72" s="13" t="s">
        <v>170</v>
      </c>
      <c r="C72" s="6" t="s">
        <v>171</v>
      </c>
      <c r="D72" s="6" t="s">
        <v>172</v>
      </c>
      <c r="E72" s="26">
        <v>23300</v>
      </c>
      <c r="F72" s="34">
        <v>0</v>
      </c>
      <c r="G72" s="34">
        <v>0</v>
      </c>
      <c r="H72" s="8">
        <v>112</v>
      </c>
      <c r="I72" s="9">
        <f t="shared" si="2"/>
        <v>0.7</v>
      </c>
    </row>
    <row r="73" spans="1:9" ht="59.25" customHeight="1">
      <c r="A73" s="13">
        <v>45</v>
      </c>
      <c r="B73" s="13" t="s">
        <v>173</v>
      </c>
      <c r="C73" s="6" t="s">
        <v>40</v>
      </c>
      <c r="D73" s="6" t="s">
        <v>174</v>
      </c>
      <c r="E73" s="26">
        <v>30000</v>
      </c>
      <c r="F73" s="34">
        <v>0</v>
      </c>
      <c r="G73" s="34">
        <v>0</v>
      </c>
      <c r="H73" s="8">
        <v>110</v>
      </c>
      <c r="I73" s="9">
        <f t="shared" si="2"/>
        <v>0.6875</v>
      </c>
    </row>
    <row r="74" spans="1:9" s="20" customFormat="1" ht="60.75" customHeight="1">
      <c r="A74" s="13">
        <v>46</v>
      </c>
      <c r="B74" s="13" t="s">
        <v>175</v>
      </c>
      <c r="C74" s="19" t="s">
        <v>176</v>
      </c>
      <c r="D74" s="6" t="s">
        <v>177</v>
      </c>
      <c r="E74" s="26">
        <v>9750</v>
      </c>
      <c r="F74" s="33">
        <v>0</v>
      </c>
      <c r="G74" s="33">
        <v>0</v>
      </c>
      <c r="H74" s="8">
        <v>110</v>
      </c>
      <c r="I74" s="9">
        <f t="shared" si="2"/>
        <v>0.6875</v>
      </c>
    </row>
    <row r="75" spans="1:9" ht="55.5" customHeight="1">
      <c r="A75" s="13">
        <v>47</v>
      </c>
      <c r="B75" s="13" t="s">
        <v>178</v>
      </c>
      <c r="C75" s="6" t="s">
        <v>250</v>
      </c>
      <c r="D75" s="6" t="s">
        <v>179</v>
      </c>
      <c r="E75" s="26">
        <v>27000</v>
      </c>
      <c r="F75" s="33">
        <v>0</v>
      </c>
      <c r="G75" s="33">
        <v>0</v>
      </c>
      <c r="H75" s="8">
        <v>110</v>
      </c>
      <c r="I75" s="9">
        <f t="shared" si="2"/>
        <v>0.6875</v>
      </c>
    </row>
    <row r="76" spans="1:9" ht="50.25" customHeight="1">
      <c r="A76" s="13">
        <v>48</v>
      </c>
      <c r="B76" s="13" t="s">
        <v>180</v>
      </c>
      <c r="C76" s="6" t="s">
        <v>181</v>
      </c>
      <c r="D76" s="6" t="s">
        <v>182</v>
      </c>
      <c r="E76" s="26">
        <v>28560</v>
      </c>
      <c r="F76" s="34">
        <v>0</v>
      </c>
      <c r="G76" s="34">
        <v>0</v>
      </c>
      <c r="H76" s="8">
        <v>110</v>
      </c>
      <c r="I76" s="9">
        <f t="shared" si="2"/>
        <v>0.6875</v>
      </c>
    </row>
    <row r="77" spans="1:9" ht="70.5" customHeight="1">
      <c r="A77" s="13">
        <v>49</v>
      </c>
      <c r="B77" s="13" t="s">
        <v>183</v>
      </c>
      <c r="C77" s="6" t="s">
        <v>184</v>
      </c>
      <c r="D77" s="6" t="s">
        <v>251</v>
      </c>
      <c r="E77" s="26">
        <v>29670</v>
      </c>
      <c r="F77" s="34">
        <v>0</v>
      </c>
      <c r="G77" s="34">
        <v>0</v>
      </c>
      <c r="H77" s="8">
        <v>110</v>
      </c>
      <c r="I77" s="9">
        <f t="shared" si="2"/>
        <v>0.6875</v>
      </c>
    </row>
    <row r="78" spans="1:9" ht="52.5" customHeight="1">
      <c r="A78" s="14">
        <v>50</v>
      </c>
      <c r="B78" s="13" t="s">
        <v>185</v>
      </c>
      <c r="C78" s="6" t="s">
        <v>186</v>
      </c>
      <c r="D78" s="6" t="s">
        <v>187</v>
      </c>
      <c r="E78" s="26">
        <v>20425.38</v>
      </c>
      <c r="F78" s="34">
        <v>0</v>
      </c>
      <c r="G78" s="34">
        <v>0</v>
      </c>
      <c r="H78" s="8">
        <v>110</v>
      </c>
      <c r="I78" s="9">
        <f t="shared" si="2"/>
        <v>0.6875</v>
      </c>
    </row>
    <row r="79" spans="1:9" ht="80.25" customHeight="1">
      <c r="A79" s="13">
        <v>51</v>
      </c>
      <c r="B79" s="13" t="s">
        <v>188</v>
      </c>
      <c r="C79" s="6" t="s">
        <v>252</v>
      </c>
      <c r="D79" s="6" t="s">
        <v>189</v>
      </c>
      <c r="E79" s="26">
        <v>23700</v>
      </c>
      <c r="F79" s="34">
        <v>0</v>
      </c>
      <c r="G79" s="34">
        <v>0</v>
      </c>
      <c r="H79" s="8">
        <v>110</v>
      </c>
      <c r="I79" s="9">
        <f t="shared" si="2"/>
        <v>0.6875</v>
      </c>
    </row>
    <row r="80" spans="1:9" ht="48" customHeight="1">
      <c r="A80" s="13">
        <v>52</v>
      </c>
      <c r="B80" s="13" t="s">
        <v>190</v>
      </c>
      <c r="C80" s="13" t="s">
        <v>51</v>
      </c>
      <c r="D80" s="13" t="s">
        <v>253</v>
      </c>
      <c r="E80" s="26">
        <v>32430</v>
      </c>
      <c r="F80" s="34">
        <v>0</v>
      </c>
      <c r="G80" s="34">
        <v>0</v>
      </c>
      <c r="H80" s="8">
        <v>110</v>
      </c>
      <c r="I80" s="9">
        <f t="shared" si="2"/>
        <v>0.6875</v>
      </c>
    </row>
    <row r="81" spans="1:9" ht="86.25" customHeight="1">
      <c r="A81" s="14">
        <v>53</v>
      </c>
      <c r="B81" s="13" t="s">
        <v>191</v>
      </c>
      <c r="C81" s="6" t="s">
        <v>192</v>
      </c>
      <c r="D81" s="6" t="s">
        <v>193</v>
      </c>
      <c r="E81" s="26">
        <v>18000</v>
      </c>
      <c r="F81" s="34">
        <v>0</v>
      </c>
      <c r="G81" s="34">
        <v>0</v>
      </c>
      <c r="H81" s="8">
        <v>108</v>
      </c>
      <c r="I81" s="9">
        <f t="shared" si="2"/>
        <v>0.675</v>
      </c>
    </row>
    <row r="82" spans="1:9" ht="81.75" customHeight="1">
      <c r="A82" s="13">
        <v>54</v>
      </c>
      <c r="B82" s="13" t="s">
        <v>194</v>
      </c>
      <c r="C82" s="11" t="s">
        <v>195</v>
      </c>
      <c r="D82" s="6" t="s">
        <v>196</v>
      </c>
      <c r="E82" s="26">
        <v>27300</v>
      </c>
      <c r="F82" s="33">
        <v>0</v>
      </c>
      <c r="G82" s="33">
        <v>0</v>
      </c>
      <c r="H82" s="8">
        <v>107</v>
      </c>
      <c r="I82" s="9">
        <f t="shared" si="2"/>
        <v>0.66875</v>
      </c>
    </row>
    <row r="83" spans="1:9" ht="108.75" customHeight="1">
      <c r="A83" s="13">
        <v>55</v>
      </c>
      <c r="B83" s="13" t="s">
        <v>197</v>
      </c>
      <c r="C83" s="6" t="s">
        <v>198</v>
      </c>
      <c r="D83" s="6" t="s">
        <v>199</v>
      </c>
      <c r="E83" s="26">
        <v>25000</v>
      </c>
      <c r="F83" s="33">
        <v>0</v>
      </c>
      <c r="G83" s="33">
        <v>0</v>
      </c>
      <c r="H83" s="8">
        <v>106</v>
      </c>
      <c r="I83" s="9">
        <f t="shared" si="2"/>
        <v>0.6625</v>
      </c>
    </row>
    <row r="84" spans="1:9" ht="63" customHeight="1">
      <c r="A84" s="14">
        <v>56</v>
      </c>
      <c r="B84" s="13" t="s">
        <v>200</v>
      </c>
      <c r="C84" s="6" t="s">
        <v>201</v>
      </c>
      <c r="D84" s="6" t="s">
        <v>202</v>
      </c>
      <c r="E84" s="26">
        <v>26940</v>
      </c>
      <c r="F84" s="34">
        <v>0</v>
      </c>
      <c r="G84" s="34">
        <v>0</v>
      </c>
      <c r="H84" s="8">
        <v>105</v>
      </c>
      <c r="I84" s="9">
        <f t="shared" si="2"/>
        <v>0.65625</v>
      </c>
    </row>
    <row r="85" spans="1:9" ht="117.75" customHeight="1">
      <c r="A85" s="13">
        <v>57</v>
      </c>
      <c r="B85" s="13" t="s">
        <v>203</v>
      </c>
      <c r="C85" s="6" t="s">
        <v>204</v>
      </c>
      <c r="D85" s="6" t="s">
        <v>254</v>
      </c>
      <c r="E85" s="26">
        <v>15000</v>
      </c>
      <c r="F85" s="34">
        <v>0</v>
      </c>
      <c r="G85" s="34">
        <v>0</v>
      </c>
      <c r="H85" s="8">
        <v>104</v>
      </c>
      <c r="I85" s="9">
        <f t="shared" si="2"/>
        <v>0.65</v>
      </c>
    </row>
    <row r="86" spans="1:9" ht="60.75" customHeight="1">
      <c r="A86" s="13">
        <v>58</v>
      </c>
      <c r="B86" s="13" t="s">
        <v>205</v>
      </c>
      <c r="C86" s="6" t="s">
        <v>206</v>
      </c>
      <c r="D86" s="6" t="s">
        <v>207</v>
      </c>
      <c r="E86" s="26">
        <v>31345</v>
      </c>
      <c r="F86" s="34">
        <v>0</v>
      </c>
      <c r="G86" s="34">
        <v>0</v>
      </c>
      <c r="H86" s="8">
        <v>104</v>
      </c>
      <c r="I86" s="9">
        <f t="shared" si="2"/>
        <v>0.65</v>
      </c>
    </row>
    <row r="87" spans="1:9" ht="60.75" customHeight="1">
      <c r="A87" s="14">
        <v>59</v>
      </c>
      <c r="B87" s="13" t="s">
        <v>208</v>
      </c>
      <c r="C87" s="6" t="s">
        <v>209</v>
      </c>
      <c r="D87" s="6" t="s">
        <v>210</v>
      </c>
      <c r="E87" s="26">
        <v>33895</v>
      </c>
      <c r="F87" s="34">
        <v>0</v>
      </c>
      <c r="G87" s="34">
        <v>0</v>
      </c>
      <c r="H87" s="8">
        <v>104</v>
      </c>
      <c r="I87" s="9">
        <f t="shared" si="2"/>
        <v>0.65</v>
      </c>
    </row>
    <row r="88" spans="1:9" ht="52.5" customHeight="1">
      <c r="A88" s="13">
        <v>60</v>
      </c>
      <c r="B88" s="13" t="s">
        <v>211</v>
      </c>
      <c r="C88" s="6" t="s">
        <v>212</v>
      </c>
      <c r="D88" s="6" t="s">
        <v>213</v>
      </c>
      <c r="E88" s="26">
        <v>8350</v>
      </c>
      <c r="F88" s="34">
        <v>0</v>
      </c>
      <c r="G88" s="34">
        <v>0</v>
      </c>
      <c r="H88" s="8">
        <v>104</v>
      </c>
      <c r="I88" s="9">
        <f t="shared" si="2"/>
        <v>0.65</v>
      </c>
    </row>
    <row r="89" spans="1:9" ht="66" customHeight="1">
      <c r="A89" s="13">
        <v>61</v>
      </c>
      <c r="B89" s="13" t="s">
        <v>214</v>
      </c>
      <c r="C89" s="6" t="s">
        <v>215</v>
      </c>
      <c r="D89" s="6" t="s">
        <v>216</v>
      </c>
      <c r="E89" s="26">
        <v>27800</v>
      </c>
      <c r="F89" s="33">
        <v>0</v>
      </c>
      <c r="G89" s="33">
        <v>0</v>
      </c>
      <c r="H89" s="8">
        <v>104</v>
      </c>
      <c r="I89" s="9">
        <f t="shared" si="2"/>
        <v>0.65</v>
      </c>
    </row>
    <row r="90" spans="1:10" ht="99" customHeight="1">
      <c r="A90" s="13">
        <v>62</v>
      </c>
      <c r="B90" s="13" t="s">
        <v>217</v>
      </c>
      <c r="C90" s="6" t="s">
        <v>255</v>
      </c>
      <c r="D90" s="13" t="s">
        <v>218</v>
      </c>
      <c r="E90" s="26">
        <v>37670</v>
      </c>
      <c r="F90" s="33">
        <v>0</v>
      </c>
      <c r="G90" s="33">
        <v>0</v>
      </c>
      <c r="H90" s="8">
        <v>104</v>
      </c>
      <c r="I90" s="9">
        <f t="shared" si="2"/>
        <v>0.65</v>
      </c>
      <c r="J90" s="21"/>
    </row>
    <row r="91" spans="1:9" ht="53.25" customHeight="1">
      <c r="A91" s="13">
        <v>63</v>
      </c>
      <c r="B91" s="13" t="s">
        <v>219</v>
      </c>
      <c r="C91" s="6" t="s">
        <v>220</v>
      </c>
      <c r="D91" s="6" t="s">
        <v>221</v>
      </c>
      <c r="E91" s="26">
        <v>5000</v>
      </c>
      <c r="F91" s="34">
        <v>0</v>
      </c>
      <c r="G91" s="34">
        <v>0</v>
      </c>
      <c r="H91" s="8">
        <v>104</v>
      </c>
      <c r="I91" s="9">
        <f t="shared" si="2"/>
        <v>0.65</v>
      </c>
    </row>
    <row r="92" spans="1:9" ht="88.5" customHeight="1">
      <c r="A92" s="13">
        <v>64</v>
      </c>
      <c r="B92" s="13" t="s">
        <v>222</v>
      </c>
      <c r="C92" s="6" t="s">
        <v>223</v>
      </c>
      <c r="D92" s="6" t="s">
        <v>224</v>
      </c>
      <c r="E92" s="26">
        <v>13500</v>
      </c>
      <c r="F92" s="34">
        <v>0</v>
      </c>
      <c r="G92" s="34">
        <v>0</v>
      </c>
      <c r="H92" s="8">
        <v>100</v>
      </c>
      <c r="I92" s="9">
        <f t="shared" si="2"/>
        <v>0.625</v>
      </c>
    </row>
    <row r="93" spans="1:9" ht="77.25" customHeight="1">
      <c r="A93" s="14">
        <v>65</v>
      </c>
      <c r="B93" s="13" t="s">
        <v>225</v>
      </c>
      <c r="C93" s="6" t="s">
        <v>226</v>
      </c>
      <c r="D93" s="6" t="s">
        <v>227</v>
      </c>
      <c r="E93" s="26">
        <v>3680</v>
      </c>
      <c r="F93" s="34">
        <v>0</v>
      </c>
      <c r="G93" s="34">
        <v>0</v>
      </c>
      <c r="H93" s="8">
        <v>100</v>
      </c>
      <c r="I93" s="9">
        <f aca="true" t="shared" si="3" ref="I93:I98">(H93/160)*100%</f>
        <v>0.625</v>
      </c>
    </row>
    <row r="94" spans="1:9" ht="60.75" customHeight="1">
      <c r="A94" s="13">
        <v>66</v>
      </c>
      <c r="B94" s="13" t="s">
        <v>228</v>
      </c>
      <c r="C94" s="6" t="s">
        <v>229</v>
      </c>
      <c r="D94" s="13" t="s">
        <v>230</v>
      </c>
      <c r="E94" s="26">
        <v>5860</v>
      </c>
      <c r="F94" s="34">
        <v>0</v>
      </c>
      <c r="G94" s="34">
        <v>0</v>
      </c>
      <c r="H94" s="8">
        <v>100</v>
      </c>
      <c r="I94" s="9">
        <f t="shared" si="3"/>
        <v>0.625</v>
      </c>
    </row>
    <row r="95" spans="1:9" ht="63.75" customHeight="1">
      <c r="A95" s="13">
        <v>67</v>
      </c>
      <c r="B95" s="13" t="s">
        <v>231</v>
      </c>
      <c r="C95" s="6" t="s">
        <v>232</v>
      </c>
      <c r="D95" s="6" t="s">
        <v>233</v>
      </c>
      <c r="E95" s="26">
        <v>5000</v>
      </c>
      <c r="F95" s="33">
        <v>0</v>
      </c>
      <c r="G95" s="33">
        <v>0</v>
      </c>
      <c r="H95" s="8">
        <v>100</v>
      </c>
      <c r="I95" s="9">
        <f t="shared" si="3"/>
        <v>0.625</v>
      </c>
    </row>
    <row r="96" spans="1:9" ht="63" customHeight="1">
      <c r="A96" s="13">
        <v>68</v>
      </c>
      <c r="B96" s="13" t="s">
        <v>234</v>
      </c>
      <c r="C96" s="6" t="s">
        <v>235</v>
      </c>
      <c r="D96" s="6" t="s">
        <v>236</v>
      </c>
      <c r="E96" s="26">
        <v>20430</v>
      </c>
      <c r="F96" s="33">
        <v>0</v>
      </c>
      <c r="G96" s="33">
        <v>0</v>
      </c>
      <c r="H96" s="8">
        <v>100</v>
      </c>
      <c r="I96" s="9">
        <f t="shared" si="3"/>
        <v>0.625</v>
      </c>
    </row>
    <row r="97" spans="1:9" ht="66" customHeight="1">
      <c r="A97" s="13">
        <v>69</v>
      </c>
      <c r="B97" s="13" t="s">
        <v>237</v>
      </c>
      <c r="C97" s="6" t="s">
        <v>238</v>
      </c>
      <c r="D97" s="6" t="s">
        <v>239</v>
      </c>
      <c r="E97" s="26">
        <v>26300</v>
      </c>
      <c r="F97" s="34">
        <v>0</v>
      </c>
      <c r="G97" s="34">
        <v>0</v>
      </c>
      <c r="H97" s="8">
        <v>100</v>
      </c>
      <c r="I97" s="9">
        <f t="shared" si="3"/>
        <v>0.625</v>
      </c>
    </row>
    <row r="98" spans="1:9" ht="83.25" customHeight="1">
      <c r="A98" s="13">
        <v>70</v>
      </c>
      <c r="B98" s="13" t="s">
        <v>240</v>
      </c>
      <c r="C98" s="6" t="s">
        <v>241</v>
      </c>
      <c r="D98" s="6" t="s">
        <v>242</v>
      </c>
      <c r="E98" s="26">
        <v>7050</v>
      </c>
      <c r="F98" s="34">
        <v>0</v>
      </c>
      <c r="G98" s="34">
        <v>0</v>
      </c>
      <c r="H98" s="8">
        <v>100</v>
      </c>
      <c r="I98" s="9">
        <f t="shared" si="3"/>
        <v>0.625</v>
      </c>
    </row>
    <row r="99" spans="1:9" ht="36.75" customHeight="1">
      <c r="A99" s="37" t="s">
        <v>29</v>
      </c>
      <c r="B99" s="38"/>
      <c r="C99" s="38"/>
      <c r="D99" s="38"/>
      <c r="E99" s="10">
        <f>SUM(E29:E98)</f>
        <v>1684150.2799999998</v>
      </c>
      <c r="F99" s="29">
        <f>SUM(F29:F98)</f>
        <v>537000</v>
      </c>
      <c r="G99" s="29"/>
      <c r="H99" s="8"/>
      <c r="I99" s="9"/>
    </row>
    <row r="100" spans="1:9" ht="30" customHeight="1">
      <c r="A100" s="37" t="s">
        <v>29</v>
      </c>
      <c r="B100" s="38"/>
      <c r="C100" s="38"/>
      <c r="D100" s="38"/>
      <c r="E100" s="29">
        <f>(E99+E26+E15)</f>
        <v>2448974.28</v>
      </c>
      <c r="F100" s="29">
        <f>(F99+F26+F15)</f>
        <v>1110000</v>
      </c>
      <c r="G100" s="29"/>
      <c r="H100" s="8"/>
      <c r="I100" s="9"/>
    </row>
    <row r="101" spans="5:8" ht="12.75">
      <c r="E101" s="30"/>
      <c r="F101" s="22"/>
      <c r="G101" s="22"/>
      <c r="H101" s="23"/>
    </row>
    <row r="102" spans="6:7" ht="12.75">
      <c r="F102" s="31"/>
      <c r="G102" s="31"/>
    </row>
    <row r="103" spans="6:7" ht="12.75">
      <c r="F103" s="31"/>
      <c r="G103" s="31"/>
    </row>
    <row r="104" spans="6:7" ht="12.75">
      <c r="F104" s="31"/>
      <c r="G104" s="31"/>
    </row>
    <row r="105" spans="6:7" ht="12.75">
      <c r="F105" s="31"/>
      <c r="G105" s="31"/>
    </row>
    <row r="106" spans="6:7" ht="12.75">
      <c r="F106" s="31"/>
      <c r="G106" s="31"/>
    </row>
    <row r="107" spans="6:7" ht="12.75">
      <c r="F107" s="31"/>
      <c r="G107" s="31"/>
    </row>
    <row r="108" spans="6:7" ht="12.75">
      <c r="F108" s="31"/>
      <c r="G108" s="31"/>
    </row>
    <row r="109" spans="6:7" ht="12.75">
      <c r="F109" s="31"/>
      <c r="G109" s="31"/>
    </row>
    <row r="110" spans="6:7" ht="12.75">
      <c r="F110" s="31"/>
      <c r="G110" s="31"/>
    </row>
    <row r="111" spans="6:7" ht="12.75">
      <c r="F111" s="31"/>
      <c r="G111" s="31"/>
    </row>
    <row r="112" spans="6:7" ht="12.75">
      <c r="F112" s="31"/>
      <c r="G112" s="31"/>
    </row>
    <row r="113" spans="6:7" ht="12.75">
      <c r="F113" s="31"/>
      <c r="G113" s="31"/>
    </row>
    <row r="114" spans="6:7" ht="12.75">
      <c r="F114" s="31"/>
      <c r="G114" s="31"/>
    </row>
    <row r="115" spans="6:7" ht="12.75">
      <c r="F115" s="31"/>
      <c r="G115" s="31"/>
    </row>
    <row r="116" spans="6:7" ht="12.75">
      <c r="F116" s="31"/>
      <c r="G116" s="31"/>
    </row>
    <row r="117" spans="6:7" ht="12.75">
      <c r="F117" s="31"/>
      <c r="G117" s="31"/>
    </row>
    <row r="118" spans="6:7" ht="12.75">
      <c r="F118" s="31"/>
      <c r="G118" s="31"/>
    </row>
    <row r="119" spans="6:7" ht="12.75">
      <c r="F119" s="31"/>
      <c r="G119" s="31"/>
    </row>
    <row r="120" spans="6:7" ht="12.75">
      <c r="F120" s="31"/>
      <c r="G120" s="31"/>
    </row>
    <row r="121" spans="6:7" ht="12.75">
      <c r="F121" s="31"/>
      <c r="G121" s="31"/>
    </row>
    <row r="122" spans="6:7" ht="12.75">
      <c r="F122" s="31"/>
      <c r="G122" s="31"/>
    </row>
    <row r="123" spans="6:7" ht="12.75">
      <c r="F123" s="31"/>
      <c r="G123" s="31"/>
    </row>
    <row r="124" spans="6:7" ht="12.75">
      <c r="F124" s="31"/>
      <c r="G124" s="31"/>
    </row>
    <row r="125" spans="6:7" ht="12.75">
      <c r="F125" s="31"/>
      <c r="G125" s="31"/>
    </row>
    <row r="126" spans="6:7" ht="12.75">
      <c r="F126" s="31"/>
      <c r="G126" s="31"/>
    </row>
    <row r="127" spans="6:7" ht="12.75">
      <c r="F127" s="31"/>
      <c r="G127" s="31"/>
    </row>
    <row r="128" spans="6:7" ht="12.75">
      <c r="F128" s="31"/>
      <c r="G128" s="31"/>
    </row>
    <row r="129" spans="6:7" ht="12.75">
      <c r="F129" s="31"/>
      <c r="G129" s="31"/>
    </row>
    <row r="130" spans="6:7" ht="12.75">
      <c r="F130" s="31"/>
      <c r="G130" s="31"/>
    </row>
    <row r="131" spans="6:7" ht="12.75">
      <c r="F131" s="31"/>
      <c r="G131" s="31"/>
    </row>
    <row r="132" spans="6:7" ht="12.75">
      <c r="F132" s="31"/>
      <c r="G132" s="31"/>
    </row>
    <row r="133" spans="6:7" ht="12.75">
      <c r="F133" s="31"/>
      <c r="G133" s="31"/>
    </row>
    <row r="134" spans="6:7" ht="12.75">
      <c r="F134" s="31"/>
      <c r="G134" s="31"/>
    </row>
    <row r="135" spans="6:7" ht="12.75">
      <c r="F135" s="31"/>
      <c r="G135" s="31"/>
    </row>
    <row r="136" spans="6:7" ht="12.75">
      <c r="F136" s="31"/>
      <c r="G136" s="31"/>
    </row>
    <row r="137" spans="6:7" ht="12.75">
      <c r="F137" s="31"/>
      <c r="G137" s="31"/>
    </row>
    <row r="138" spans="6:7" ht="12.75">
      <c r="F138" s="31"/>
      <c r="G138" s="31"/>
    </row>
    <row r="139" spans="6:7" ht="12.75">
      <c r="F139" s="31"/>
      <c r="G139" s="31"/>
    </row>
    <row r="140" spans="6:7" ht="12.75">
      <c r="F140" s="31"/>
      <c r="G140" s="31"/>
    </row>
    <row r="141" spans="6:7" ht="12.75">
      <c r="F141" s="31"/>
      <c r="G141" s="31"/>
    </row>
    <row r="142" spans="6:7" ht="12.75">
      <c r="F142" s="31"/>
      <c r="G142" s="31"/>
    </row>
    <row r="143" spans="6:7" ht="12.75">
      <c r="F143" s="31"/>
      <c r="G143" s="31"/>
    </row>
    <row r="144" spans="6:7" ht="12.75">
      <c r="F144" s="31"/>
      <c r="G144" s="31"/>
    </row>
    <row r="145" spans="6:7" ht="12.75">
      <c r="F145" s="31"/>
      <c r="G145" s="31"/>
    </row>
    <row r="146" spans="6:7" ht="12.75">
      <c r="F146" s="31"/>
      <c r="G146" s="31"/>
    </row>
    <row r="147" spans="6:7" ht="12.75">
      <c r="F147" s="31"/>
      <c r="G147" s="31"/>
    </row>
    <row r="148" spans="6:7" ht="12.75">
      <c r="F148" s="31"/>
      <c r="G148" s="31"/>
    </row>
    <row r="149" spans="6:7" ht="12.75">
      <c r="F149" s="31"/>
      <c r="G149" s="31"/>
    </row>
    <row r="150" spans="6:7" ht="12.75">
      <c r="F150" s="31"/>
      <c r="G150" s="31"/>
    </row>
    <row r="151" spans="6:7" ht="12.75">
      <c r="F151" s="31"/>
      <c r="G151" s="31"/>
    </row>
    <row r="152" spans="6:7" ht="12.75">
      <c r="F152" s="31"/>
      <c r="G152" s="31"/>
    </row>
    <row r="153" spans="6:7" ht="12.75">
      <c r="F153" s="31"/>
      <c r="G153" s="31"/>
    </row>
    <row r="154" spans="6:7" ht="12.75">
      <c r="F154" s="31"/>
      <c r="G154" s="31"/>
    </row>
    <row r="155" spans="6:7" ht="12.75">
      <c r="F155" s="31"/>
      <c r="G155" s="31"/>
    </row>
    <row r="156" spans="6:7" ht="12.75">
      <c r="F156" s="31"/>
      <c r="G156" s="31"/>
    </row>
    <row r="157" spans="6:7" ht="12.75">
      <c r="F157" s="31"/>
      <c r="G157" s="31"/>
    </row>
    <row r="158" spans="6:7" ht="12.75">
      <c r="F158" s="31"/>
      <c r="G158" s="31"/>
    </row>
    <row r="159" spans="6:7" ht="12.75">
      <c r="F159" s="31"/>
      <c r="G159" s="31"/>
    </row>
    <row r="160" spans="6:7" ht="12.75">
      <c r="F160" s="31"/>
      <c r="G160" s="31"/>
    </row>
    <row r="161" spans="6:7" ht="12.75">
      <c r="F161" s="31"/>
      <c r="G161" s="31"/>
    </row>
    <row r="162" spans="6:7" ht="12.75">
      <c r="F162" s="31"/>
      <c r="G162" s="31"/>
    </row>
    <row r="163" spans="6:7" ht="12.75">
      <c r="F163" s="31"/>
      <c r="G163" s="31"/>
    </row>
    <row r="164" spans="6:7" ht="12.75">
      <c r="F164" s="31"/>
      <c r="G164" s="31"/>
    </row>
    <row r="165" spans="6:7" ht="12.75">
      <c r="F165" s="31"/>
      <c r="G165" s="31"/>
    </row>
    <row r="166" spans="6:7" ht="12.75">
      <c r="F166" s="31"/>
      <c r="G166" s="31"/>
    </row>
    <row r="167" spans="6:7" ht="12.75">
      <c r="F167" s="31"/>
      <c r="G167" s="31"/>
    </row>
    <row r="168" spans="6:7" ht="12.75">
      <c r="F168" s="31"/>
      <c r="G168" s="31"/>
    </row>
    <row r="169" spans="6:7" ht="12.75">
      <c r="F169" s="31"/>
      <c r="G169" s="31"/>
    </row>
    <row r="170" spans="6:7" ht="12.75">
      <c r="F170" s="31"/>
      <c r="G170" s="31"/>
    </row>
  </sheetData>
  <sheetProtection/>
  <mergeCells count="11">
    <mergeCell ref="A26:D26"/>
    <mergeCell ref="A27:I27"/>
    <mergeCell ref="A99:D99"/>
    <mergeCell ref="A100:D100"/>
    <mergeCell ref="H2:I2"/>
    <mergeCell ref="A15:D15"/>
    <mergeCell ref="A16:I16"/>
    <mergeCell ref="H3:I3"/>
    <mergeCell ref="A4:B4"/>
    <mergeCell ref="A6:I6"/>
    <mergeCell ref="A7:I7"/>
  </mergeCells>
  <printOptions horizontalCentered="1" verticalCentered="1"/>
  <pageMargins left="0.2362204724409449" right="0.2362204724409449" top="0.15748031496062992" bottom="0.15748031496062992" header="0.11811023622047245" footer="0.11811023622047245"/>
  <pageSetup horizontalDpi="600" verticalDpi="600" orientation="landscape" paperSize="9" scale="95" r:id="rId1"/>
  <headerFooter alignWithMargins="0">
    <oddFooter>&amp;CStrona &amp;P</oddFooter>
  </headerFooter>
  <rowBreaks count="4" manualBreakCount="4">
    <brk id="15" max="9" man="1"/>
    <brk id="26" max="9" man="1"/>
    <brk id="95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Cyniak</dc:creator>
  <cp:keywords/>
  <dc:description/>
  <cp:lastModifiedBy>renata.danielak</cp:lastModifiedBy>
  <cp:lastPrinted>2014-04-14T06:49:17Z</cp:lastPrinted>
  <dcterms:created xsi:type="dcterms:W3CDTF">2014-02-12T17:08:27Z</dcterms:created>
  <dcterms:modified xsi:type="dcterms:W3CDTF">2014-04-25T09:02:32Z</dcterms:modified>
  <cp:category/>
  <cp:version/>
  <cp:contentType/>
  <cp:contentStatus/>
</cp:coreProperties>
</file>